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14B79D3-CB85-48DC-BF74-C1A5C3B9780C}" xr6:coauthVersionLast="47" xr6:coauthVersionMax="47" xr10:uidLastSave="{00000000-0000-0000-0000-000000000000}"/>
  <workbookProtection workbookAlgorithmName="SHA-512" workbookHashValue="/es4ogBadJdb6xkBnpAqtDmuWAG8cwNwsDVz5cPuy0wbgLG+GpHw7Li8i0Lm21CS03288mjTDGq9tILBirMtwg==" workbookSaltValue="C28X0fKpSYsnZGGeVT5vSA==" workbookSpinCount="100000" lockStructure="1"/>
  <bookViews>
    <workbookView xWindow="-120" yWindow="-120" windowWidth="29040" windowHeight="15720" xr2:uid="{52469D17-50FD-4873-A070-4BA29991CFD5}"/>
  </bookViews>
  <sheets>
    <sheet name="allg. Daten" sheetId="4" r:id="rId1"/>
    <sheet name="Meldungen" sheetId="1" r:id="rId2"/>
    <sheet name="Zusammenfassung" sheetId="3" r:id="rId3"/>
    <sheet name="INTERN" sheetId="5" r:id="rId4"/>
  </sheets>
  <definedNames>
    <definedName name="_xlnm.Print_Area" localSheetId="2">Zusammenfassung!$A$1:$D$27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1" l="1"/>
  <c r="A9" i="1"/>
  <c r="A7" i="1"/>
  <c r="A8" i="1"/>
  <c r="A10" i="1"/>
  <c r="A11" i="1"/>
  <c r="A12" i="1"/>
  <c r="A13" i="1"/>
  <c r="A14" i="1"/>
  <c r="A15" i="1"/>
  <c r="A16" i="1"/>
  <c r="A17" i="1"/>
  <c r="A18" i="1"/>
  <c r="A19" i="1"/>
  <c r="A20" i="1"/>
  <c r="A21" i="1"/>
  <c r="F14" i="1"/>
  <c r="V14" i="1"/>
  <c r="U14" i="1"/>
  <c r="F13" i="1"/>
  <c r="V13" i="1"/>
  <c r="U13" i="1"/>
  <c r="F12" i="1"/>
  <c r="V12" i="1"/>
  <c r="U12" i="1"/>
  <c r="F11" i="1"/>
  <c r="V11" i="1"/>
  <c r="U11" i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F17" i="1"/>
  <c r="V17" i="1"/>
  <c r="U17" i="1"/>
  <c r="F16" i="1"/>
  <c r="V16" i="1"/>
  <c r="U16" i="1"/>
  <c r="F15" i="1"/>
  <c r="V15" i="1"/>
  <c r="U15" i="1"/>
  <c r="F10" i="1"/>
  <c r="V10" i="1"/>
  <c r="U10" i="1"/>
  <c r="F19" i="1"/>
  <c r="V19" i="1"/>
  <c r="U19" i="1"/>
  <c r="F18" i="1"/>
  <c r="V18" i="1"/>
  <c r="U18" i="1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F7" i="1"/>
  <c r="V7" i="1"/>
  <c r="F8" i="1"/>
  <c r="F9" i="1"/>
  <c r="F20" i="1"/>
  <c r="F21" i="1"/>
  <c r="U8" i="1"/>
  <c r="V8" i="1"/>
  <c r="V9" i="1"/>
  <c r="U20" i="1"/>
  <c r="V20" i="1"/>
  <c r="U21" i="1"/>
  <c r="V21" i="1"/>
  <c r="U7" i="1"/>
  <c r="F6" i="1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C15" i="3"/>
  <c r="C11" i="3"/>
  <c r="C10" i="3"/>
  <c r="C9" i="3"/>
  <c r="C8" i="3"/>
  <c r="C7" i="3"/>
  <c r="C6" i="3"/>
</calcChain>
</file>

<file path=xl/sharedStrings.xml><?xml version="1.0" encoding="utf-8"?>
<sst xmlns="http://schemas.openxmlformats.org/spreadsheetml/2006/main" count="72" uniqueCount="62">
  <si>
    <t>Fortlaufende Nr.</t>
  </si>
  <si>
    <t>Name</t>
  </si>
  <si>
    <t>Vorname</t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</si>
  <si>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</si>
  <si>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</si>
  <si>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Alter (am Wettkampftag)</t>
  </si>
  <si>
    <r>
      <t xml:space="preserve">U11 mit 24'' in U13 </t>
    </r>
    <r>
      <rPr>
        <sz val="11"/>
        <color indexed="8"/>
        <rFont val="Arial"/>
        <family val="2"/>
      </rPr>
      <t>[ja/nein]</t>
    </r>
  </si>
  <si>
    <r>
      <t xml:space="preserve">IUF-Slalom
</t>
    </r>
    <r>
      <rPr>
        <sz val="11"/>
        <rFont val="Arial"/>
        <family val="2"/>
      </rPr>
      <t>[ss.xx]/[ss,xx]</t>
    </r>
  </si>
  <si>
    <r>
      <t>Weitsprung</t>
    </r>
    <r>
      <rPr>
        <sz val="11"/>
        <rFont val="Arial"/>
        <family val="2"/>
      </rPr>
      <t xml:space="preserve"> [ja/nein]</t>
    </r>
  </si>
  <si>
    <r>
      <t xml:space="preserve">Coasting </t>
    </r>
    <r>
      <rPr>
        <sz val="11"/>
        <rFont val="Arial"/>
        <family val="2"/>
      </rPr>
      <t>[ja/nein]</t>
    </r>
  </si>
  <si>
    <t>Startgebühr</t>
  </si>
  <si>
    <r>
      <t xml:space="preserve">100 m
</t>
    </r>
    <r>
      <rPr>
        <sz val="11"/>
        <rFont val="Arial"/>
        <family val="2"/>
      </rPr>
      <t>[ss.xx]/[ss,xx]</t>
    </r>
  </si>
  <si>
    <r>
      <t xml:space="preserve">400 m
</t>
    </r>
    <r>
      <rPr>
        <sz val="11"/>
        <rFont val="Arial"/>
        <family val="2"/>
      </rPr>
      <t>[m:ss.xx]/[m:ss,xx]</t>
    </r>
  </si>
  <si>
    <r>
      <t xml:space="preserve">50 m Einbein
</t>
    </r>
    <r>
      <rPr>
        <sz val="11"/>
        <rFont val="Arial"/>
        <family val="2"/>
      </rPr>
      <t>[ss.xx]/[ss,xx]</t>
    </r>
  </si>
  <si>
    <r>
      <t xml:space="preserve">10 m/30 m Radlauf
</t>
    </r>
    <r>
      <rPr>
        <sz val="11"/>
        <rFont val="Arial"/>
        <family val="2"/>
      </rPr>
      <t>[ss.xx]/[ss,xx]</t>
    </r>
  </si>
  <si>
    <r>
      <t xml:space="preserve">4 x 100 m Staffel
</t>
    </r>
    <r>
      <rPr>
        <sz val="11"/>
        <rFont val="Arial"/>
        <family val="2"/>
      </rPr>
      <t>[m:ss.xx]/[m:ss,xx]</t>
    </r>
  </si>
  <si>
    <r>
      <t xml:space="preserve">Staffelname
</t>
    </r>
    <r>
      <rPr>
        <sz val="11"/>
        <rFont val="Arial"/>
        <family val="2"/>
      </rPr>
      <t>Falls ihr keine eigene Staffel habt und ein Team sucht "Mixed" eintragen</t>
    </r>
  </si>
  <si>
    <t>Mustermann</t>
  </si>
  <si>
    <t>Max</t>
  </si>
  <si>
    <t>m</t>
  </si>
  <si>
    <t>nein</t>
  </si>
  <si>
    <t>1:04.45</t>
  </si>
  <si>
    <t>1:02.34</t>
  </si>
  <si>
    <t>Team1</t>
  </si>
  <si>
    <t>ja</t>
  </si>
  <si>
    <t>Zusammenfassung</t>
  </si>
  <si>
    <t>Verein</t>
  </si>
  <si>
    <t>Ansprechpartner</t>
  </si>
  <si>
    <t>Straße</t>
  </si>
  <si>
    <t>Wohnort</t>
  </si>
  <si>
    <t>E-Mail Adresse</t>
  </si>
  <si>
    <t>Telefon</t>
  </si>
  <si>
    <t>Summe Startgebühren:</t>
  </si>
  <si>
    <t>Überweisung an:</t>
  </si>
  <si>
    <t>Kontoinhaber</t>
  </si>
  <si>
    <t>IBAN</t>
  </si>
  <si>
    <t>BIC</t>
  </si>
  <si>
    <t>Bank</t>
  </si>
  <si>
    <t>Verwendungszweck</t>
  </si>
  <si>
    <t>Anmeldung</t>
  </si>
  <si>
    <t>Telefonnummer</t>
  </si>
  <si>
    <t xml:space="preserve">Meldegebühr: </t>
  </si>
  <si>
    <t>Meldeschluss:</t>
  </si>
  <si>
    <t>Meldeadresse:</t>
  </si>
  <si>
    <r>
      <t xml:space="preserve">Dragseat 30m </t>
    </r>
    <r>
      <rPr>
        <sz val="11"/>
        <rFont val="Arial"/>
        <family val="2"/>
      </rPr>
      <t>[ja/nein]</t>
    </r>
  </si>
  <si>
    <r>
      <t xml:space="preserve">Langsamfahren vorwärts </t>
    </r>
    <r>
      <rPr>
        <sz val="11"/>
        <rFont val="Arial"/>
        <family val="2"/>
      </rPr>
      <t>[ja/nein]</t>
    </r>
  </si>
  <si>
    <t>Einrad Rennen - 07.09.2024</t>
  </si>
  <si>
    <t>20,- Euro / Teilnehmer ab U13</t>
  </si>
  <si>
    <t>10,- Euro Teilnehmer U11</t>
  </si>
  <si>
    <t>tinakohn@web.de</t>
  </si>
  <si>
    <t>09.08.2024 (Nachmeldungen sind nicht möglich)</t>
  </si>
  <si>
    <r>
      <t xml:space="preserve">800 m
</t>
    </r>
    <r>
      <rPr>
        <sz val="11"/>
        <rFont val="Arial"/>
        <family val="2"/>
      </rPr>
      <t>[m:ss.xx]/[m:ss,xx]</t>
    </r>
  </si>
  <si>
    <t>99.99</t>
  </si>
  <si>
    <t>Einradverband Schleswig-Holstein e.V.</t>
  </si>
  <si>
    <t>DE61 2139 0008 0012 2694 90</t>
  </si>
  <si>
    <t>GENODEF1NMS</t>
  </si>
  <si>
    <t>VR Bank zwischen den Meeren</t>
  </si>
  <si>
    <r>
      <t xml:space="preserve">SH Renn-Meisterschaft 2024, </t>
    </r>
    <r>
      <rPr>
        <i/>
        <sz val="12"/>
        <rFont val="Arial"/>
        <family val="2"/>
      </rPr>
      <t>Vereins-/Teilnehmername</t>
    </r>
    <r>
      <rPr>
        <sz val="12"/>
        <rFont val="Cambria"/>
        <family val="1"/>
      </rPr>
      <t> </t>
    </r>
  </si>
  <si>
    <t>Überweisung bis spätestens zum 16.08.2024</t>
  </si>
  <si>
    <r>
      <t xml:space="preserve">Bitte alle Felder ausfüllen - für eine Meldung eine Best-/Trainingszeit eintragen (oder 99.99 wenn keine Zeit vorliegt) - bei Staffeln eine Zeit und einen Staffelnamen eintragen - wenn </t>
    </r>
    <r>
      <rPr>
        <b/>
        <sz val="11"/>
        <color rgb="FFFF0000"/>
        <rFont val="Arial"/>
        <family val="2"/>
      </rPr>
      <t>kein Start</t>
    </r>
    <r>
      <rPr>
        <b/>
        <sz val="11"/>
        <rFont val="Arial"/>
        <family val="2"/>
      </rPr>
      <t xml:space="preserve"> erwünscht, bitte "</t>
    </r>
    <r>
      <rPr>
        <b/>
        <sz val="11"/>
        <color rgb="FFFF0000"/>
        <rFont val="Arial"/>
        <family val="2"/>
      </rPr>
      <t>nein</t>
    </r>
    <r>
      <rPr>
        <b/>
        <sz val="11"/>
        <rFont val="Arial"/>
        <family val="2"/>
      </rPr>
      <t>" eintragen</t>
    </r>
  </si>
  <si>
    <r>
      <t xml:space="preserve">Wohnsitz oder Verein aus Schleswig Holstein? </t>
    </r>
    <r>
      <rPr>
        <sz val="11"/>
        <rFont val="Arial"/>
        <family val="2"/>
      </rPr>
      <t>[ja/nein]</t>
    </r>
  </si>
  <si>
    <t>SH Renn-Meisterschaft 07.09.2024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</si>
</sst>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\-\ &quot;€&quot;"/>
    <numFmt numFmtId="165" formatCode="#,##0.00&quot; €&quot;;[Red]\-#,##0.00&quot; €&quot;"/>
    <numFmt numFmtId="166" formatCode="[$-407]General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20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0"/>
      <color indexed="10"/>
      <name val="Arial"/>
      <family val="2"/>
    </font>
    <font>
      <i/>
      <sz val="12"/>
      <name val="Arial"/>
      <family val="2"/>
    </font>
    <font>
      <sz val="12"/>
      <name val="Cambria"/>
      <family val="1"/>
    </font>
    <font>
      <sz val="8"/>
      <name val="Cambria"/>
      <family val="1"/>
    </font>
    <font>
      <u/>
      <sz val="11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4"/>
      <color indexed="8"/>
      <name val="Arial"/>
      <family val="2"/>
    </font>
    <font>
      <sz val="11"/>
      <color rgb="FF000000"/>
      <name val="Calibri"/>
      <family val="2"/>
    </font>
    <font>
      <b/>
      <sz val="16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6"/>
      <color theme="0"/>
      <name val="Calibri"/>
      <family val="2"/>
      <scheme val="minor"/>
    </font>
    <font>
      <sz val="16"/>
      <color theme="0"/>
      <name val="Verdana"/>
      <family val="2"/>
    </font>
    <font>
      <sz val="10"/>
      <color theme="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3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4" fillId="0" borderId="0" applyNumberFormat="0" applyFill="0" applyBorder="0" applyAlignment="0" applyProtection="0"/>
    <xf numFmtId="166" fontId="27" fillId="0" borderId="0" applyBorder="0" applyProtection="0"/>
  </cellStyleXfs>
  <cellXfs count="78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14" fontId="3" fillId="2" borderId="0" xfId="1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vertical="center"/>
    </xf>
    <xf numFmtId="0" fontId="7" fillId="3" borderId="7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8" xfId="0" applyFont="1" applyFill="1" applyBorder="1" applyAlignment="1">
      <alignment horizontal="center" textRotation="90" wrapText="1"/>
    </xf>
    <xf numFmtId="0" fontId="7" fillId="3" borderId="9" xfId="0" applyFont="1" applyFill="1" applyBorder="1" applyAlignment="1">
      <alignment horizontal="center" textRotation="90" wrapText="1"/>
    </xf>
    <xf numFmtId="0" fontId="1" fillId="2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left" vertical="center"/>
    </xf>
    <xf numFmtId="14" fontId="9" fillId="5" borderId="7" xfId="0" applyNumberFormat="1" applyFont="1" applyFill="1" applyBorder="1" applyAlignment="1">
      <alignment horizontal="left" vertical="center"/>
    </xf>
    <xf numFmtId="14" fontId="9" fillId="5" borderId="7" xfId="0" applyNumberFormat="1" applyFont="1" applyFill="1" applyBorder="1" applyAlignment="1">
      <alignment horizontal="center" vertical="center"/>
    </xf>
    <xf numFmtId="1" fontId="9" fillId="6" borderId="7" xfId="0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horizontal="center" vertical="center"/>
    </xf>
    <xf numFmtId="49" fontId="10" fillId="5" borderId="7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 applyProtection="1">
      <alignment horizontal="left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14" fontId="6" fillId="7" borderId="6" xfId="0" applyNumberFormat="1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2" fontId="6" fillId="7" borderId="6" xfId="0" applyNumberFormat="1" applyFont="1" applyFill="1" applyBorder="1" applyAlignment="1" applyProtection="1">
      <alignment horizontal="center" vertical="center"/>
      <protection locked="0"/>
    </xf>
    <xf numFmtId="49" fontId="6" fillId="7" borderId="6" xfId="0" applyNumberFormat="1" applyFont="1" applyFill="1" applyBorder="1" applyAlignment="1" applyProtection="1">
      <alignment horizontal="center" vertical="center"/>
      <protection locked="0"/>
    </xf>
    <xf numFmtId="164" fontId="7" fillId="5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0" xfId="0" applyFont="1" applyFill="1" applyAlignment="1">
      <alignment vertical="center"/>
    </xf>
    <xf numFmtId="14" fontId="12" fillId="2" borderId="0" xfId="0" applyNumberFormat="1" applyFont="1" applyFill="1" applyAlignment="1">
      <alignment vertical="center"/>
    </xf>
    <xf numFmtId="0" fontId="1" fillId="2" borderId="0" xfId="0" applyFont="1" applyFill="1"/>
    <xf numFmtId="0" fontId="14" fillId="8" borderId="1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6" fillId="2" borderId="0" xfId="1" applyFont="1" applyFill="1" applyAlignment="1">
      <alignment vertical="center"/>
    </xf>
    <xf numFmtId="165" fontId="17" fillId="2" borderId="0" xfId="1" applyNumberFormat="1" applyFont="1" applyFill="1" applyAlignment="1">
      <alignment horizontal="left" vertical="center"/>
    </xf>
    <xf numFmtId="0" fontId="16" fillId="10" borderId="12" xfId="1" applyFont="1" applyFill="1" applyBorder="1" applyAlignment="1">
      <alignment vertical="center"/>
    </xf>
    <xf numFmtId="164" fontId="7" fillId="10" borderId="13" xfId="1" applyNumberFormat="1" applyFont="1" applyFill="1" applyBorder="1" applyAlignment="1">
      <alignment vertical="center"/>
    </xf>
    <xf numFmtId="14" fontId="18" fillId="2" borderId="0" xfId="1" applyNumberFormat="1" applyFont="1" applyFill="1" applyAlignment="1">
      <alignment horizontal="left" vertical="center"/>
    </xf>
    <xf numFmtId="0" fontId="16" fillId="2" borderId="0" xfId="0" applyFont="1" applyFill="1"/>
    <xf numFmtId="0" fontId="19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4" fillId="2" borderId="0" xfId="0" applyFont="1" applyFill="1"/>
    <xf numFmtId="0" fontId="2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4" fillId="11" borderId="11" xfId="0" applyFont="1" applyFill="1" applyBorder="1" applyAlignment="1" applyProtection="1">
      <alignment vertical="center"/>
      <protection locked="0"/>
    </xf>
    <xf numFmtId="0" fontId="25" fillId="11" borderId="11" xfId="2" applyFont="1" applyFill="1" applyBorder="1" applyAlignment="1" applyProtection="1">
      <alignment vertical="center"/>
      <protection locked="0"/>
    </xf>
    <xf numFmtId="49" fontId="14" fillId="11" borderId="11" xfId="0" applyNumberFormat="1" applyFont="1" applyFill="1" applyBorder="1" applyAlignment="1" applyProtection="1">
      <alignment horizontal="left" vertical="center"/>
      <protection locked="0"/>
    </xf>
    <xf numFmtId="165" fontId="18" fillId="2" borderId="0" xfId="1" applyNumberFormat="1" applyFont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1" fillId="2" borderId="0" xfId="0" applyFont="1" applyFill="1"/>
    <xf numFmtId="0" fontId="26" fillId="2" borderId="0" xfId="0" applyFont="1" applyFill="1" applyAlignment="1">
      <alignment vertical="center"/>
    </xf>
    <xf numFmtId="0" fontId="28" fillId="0" borderId="0" xfId="0" applyFont="1"/>
    <xf numFmtId="0" fontId="7" fillId="3" borderId="1" xfId="0" applyFont="1" applyFill="1" applyBorder="1" applyAlignment="1">
      <alignment horizontal="center" textRotation="90"/>
    </xf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textRotation="90"/>
    </xf>
    <xf numFmtId="0" fontId="7" fillId="3" borderId="6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5" fillId="3" borderId="6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textRotation="90" wrapText="1"/>
    </xf>
    <xf numFmtId="14" fontId="7" fillId="4" borderId="2" xfId="0" applyNumberFormat="1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textRotation="90"/>
    </xf>
    <xf numFmtId="0" fontId="1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textRotation="90" wrapText="1"/>
    </xf>
    <xf numFmtId="15" fontId="3" fillId="2" borderId="0" xfId="1" applyNumberFormat="1" applyFont="1" applyFill="1" applyAlignment="1">
      <alignment horizontal="center" vertical="center"/>
    </xf>
  </cellXfs>
  <cellStyles count="4">
    <cellStyle name="Excel Built-in Normal" xfId="3" xr:uid="{AA61AE02-1D21-4A6A-8D26-2FB4A588270E}"/>
    <cellStyle name="Link" xfId="2" builtinId="8"/>
    <cellStyle name="Standard" xfId="0" builtinId="0"/>
    <cellStyle name="Standard 2" xfId="1" xr:uid="{ECAAF8E9-685A-40C8-AB5C-DB2820451E3C}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180975</xdr:rowOff>
    </xdr:from>
    <xdr:to>
      <xdr:col>4</xdr:col>
      <xdr:colOff>587375</xdr:colOff>
      <xdr:row>6</xdr:row>
      <xdr:rowOff>164465</xdr:rowOff>
    </xdr:to>
    <xdr:pic>
      <xdr:nvPicPr>
        <xdr:cNvPr id="2" name="Grafik 1" descr="Ein Bild, das Rad, Fahrrad, Speiche, Transport enthält.&#10;&#10;Automatisch generierte Beschreibung">
          <a:extLst>
            <a:ext uri="{FF2B5EF4-FFF2-40B4-BE49-F238E27FC236}">
              <a16:creationId xmlns:a16="http://schemas.microsoft.com/office/drawing/2014/main" id="{0A69FDA2-56AD-56D2-9AE1-A87CD83D04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15225" y="180975"/>
          <a:ext cx="2025650" cy="1850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C5E6-449F-4794-BBCD-C7DC65B4B693}">
  <dimension ref="A1:E19"/>
  <sheetViews>
    <sheetView tabSelected="1" workbookViewId="0">
      <selection activeCell="C6" sqref="C6"/>
    </sheetView>
  </sheetViews>
  <sheetFormatPr baseColWidth="10" defaultColWidth="11.28515625" defaultRowHeight="12.75" x14ac:dyDescent="0.25"/>
  <cols>
    <col min="1" max="1" width="29.28515625" style="29" customWidth="1"/>
    <col min="2" max="2" width="23.5703125" style="29" customWidth="1"/>
    <col min="3" max="3" width="52.140625" style="29" customWidth="1"/>
    <col min="4" max="4" width="29.28515625" style="29" customWidth="1"/>
    <col min="5" max="5" width="18.42578125" style="29" customWidth="1"/>
    <col min="6" max="16384" width="11.28515625" style="29"/>
  </cols>
  <sheetData>
    <row r="1" spans="1:5" ht="33.75" x14ac:dyDescent="0.25">
      <c r="A1" s="60"/>
      <c r="B1" s="60"/>
      <c r="C1" s="60"/>
      <c r="D1" s="60"/>
    </row>
    <row r="2" spans="1:5" s="31" customFormat="1" ht="26.25" x14ac:dyDescent="0.25">
      <c r="A2" s="77" t="s">
        <v>61</v>
      </c>
      <c r="B2" s="61"/>
      <c r="C2" s="61"/>
      <c r="D2" s="61"/>
      <c r="E2" s="30"/>
    </row>
    <row r="3" spans="1:5" s="32" customFormat="1" ht="26.25" x14ac:dyDescent="0.25">
      <c r="A3" s="3"/>
      <c r="B3" s="3"/>
      <c r="C3" s="3"/>
      <c r="D3" s="3"/>
    </row>
    <row r="4" spans="1:5" ht="27.75" x14ac:dyDescent="0.25">
      <c r="B4" s="62" t="s">
        <v>39</v>
      </c>
      <c r="C4" s="62"/>
    </row>
    <row r="5" spans="1:5" ht="13.5" thickBot="1" x14ac:dyDescent="0.25">
      <c r="B5" s="33"/>
      <c r="C5" s="33"/>
    </row>
    <row r="6" spans="1:5" ht="20.100000000000001" customHeight="1" thickBot="1" x14ac:dyDescent="0.3">
      <c r="B6" s="34" t="s">
        <v>26</v>
      </c>
      <c r="C6" s="48"/>
    </row>
    <row r="7" spans="1:5" ht="20.100000000000001" customHeight="1" thickBot="1" x14ac:dyDescent="0.3">
      <c r="B7" s="34" t="s">
        <v>27</v>
      </c>
      <c r="C7" s="48"/>
    </row>
    <row r="8" spans="1:5" ht="20.100000000000001" customHeight="1" thickBot="1" x14ac:dyDescent="0.3">
      <c r="B8" s="34" t="s">
        <v>28</v>
      </c>
      <c r="C8" s="48"/>
    </row>
    <row r="9" spans="1:5" ht="20.100000000000001" customHeight="1" thickBot="1" x14ac:dyDescent="0.3">
      <c r="B9" s="34" t="s">
        <v>29</v>
      </c>
      <c r="C9" s="48"/>
    </row>
    <row r="10" spans="1:5" ht="20.100000000000001" customHeight="1" thickBot="1" x14ac:dyDescent="0.3">
      <c r="B10" s="34" t="s">
        <v>30</v>
      </c>
      <c r="C10" s="49"/>
    </row>
    <row r="11" spans="1:5" ht="20.100000000000001" customHeight="1" thickBot="1" x14ac:dyDescent="0.3">
      <c r="B11" s="34" t="s">
        <v>40</v>
      </c>
      <c r="C11" s="50"/>
    </row>
    <row r="12" spans="1:5" x14ac:dyDescent="0.2">
      <c r="B12" s="33"/>
      <c r="C12" s="33"/>
    </row>
    <row r="13" spans="1:5" x14ac:dyDescent="0.2">
      <c r="B13" s="33"/>
      <c r="C13" s="33"/>
    </row>
    <row r="14" spans="1:5" ht="18" x14ac:dyDescent="0.25">
      <c r="B14" s="36" t="s">
        <v>41</v>
      </c>
      <c r="C14" s="51" t="s">
        <v>47</v>
      </c>
    </row>
    <row r="15" spans="1:5" ht="18" x14ac:dyDescent="0.25">
      <c r="B15" s="36"/>
      <c r="C15" s="51" t="s">
        <v>48</v>
      </c>
    </row>
    <row r="16" spans="1:5" ht="18" x14ac:dyDescent="0.25">
      <c r="B16" s="36"/>
      <c r="C16" s="52"/>
    </row>
    <row r="17" spans="2:3" ht="18" x14ac:dyDescent="0.25">
      <c r="B17" s="36" t="s">
        <v>42</v>
      </c>
      <c r="C17" s="40" t="s">
        <v>50</v>
      </c>
    </row>
    <row r="18" spans="2:3" x14ac:dyDescent="0.2">
      <c r="B18" s="53"/>
      <c r="C18" s="33"/>
    </row>
    <row r="19" spans="2:3" ht="21" x14ac:dyDescent="0.35">
      <c r="B19" s="54" t="s">
        <v>43</v>
      </c>
      <c r="C19" s="55" t="s">
        <v>49</v>
      </c>
    </row>
  </sheetData>
  <sheetProtection algorithmName="SHA-512" hashValue="WqCXq2Id1n0bCoWZqJOukeEpos7xWbAkhMKciJH4rF3RFTooDJpNZcASPELXOpVgr6K+ArYZvrLl7NH5rUwYHQ==" saltValue="DxWc1ZUwvosFL8Qz5m8M5g==" spinCount="100000" sheet="1" objects="1" scenarios="1" selectLockedCells="1"/>
  <protectedRanges>
    <protectedRange sqref="C6:C11" name="Bereich1" securityDescriptor="O:WDG:WDD:(A;;CC;;;BU)"/>
  </protectedRanges>
  <mergeCells count="3">
    <mergeCell ref="A1:D1"/>
    <mergeCell ref="A2:D2"/>
    <mergeCell ref="B4:C4"/>
  </mergeCells>
  <conditionalFormatting sqref="C6:C11">
    <cfRule type="expression" dxfId="20" priority="1">
      <formula>NOT(COUNTBLANK($C$6:$C$11)&gt;0)</formula>
    </cfRule>
    <cfRule type="expression" dxfId="19" priority="2">
      <formula>NOT($C6="")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FFC48-DF66-4C03-81E8-CEDF9544F334}">
  <dimension ref="A1:IJ21"/>
  <sheetViews>
    <sheetView topLeftCell="A2" workbookViewId="0">
      <pane ySplit="4" topLeftCell="A6" activePane="bottomLeft" state="frozen"/>
      <selection activeCell="A2" sqref="A2"/>
      <selection pane="bottomLeft" activeCell="T11" sqref="T11"/>
    </sheetView>
  </sheetViews>
  <sheetFormatPr baseColWidth="10" defaultColWidth="11.28515625" defaultRowHeight="12.75" x14ac:dyDescent="0.25"/>
  <cols>
    <col min="1" max="1" width="3.85546875" style="20" customWidth="1"/>
    <col min="2" max="3" width="23.5703125" style="20" customWidth="1"/>
    <col min="4" max="4" width="5.28515625" style="20" customWidth="1"/>
    <col min="5" max="5" width="12.140625" style="20" customWidth="1"/>
    <col min="6" max="7" width="5.5703125" style="20" customWidth="1"/>
    <col min="8" max="13" width="11" style="20" customWidth="1"/>
    <col min="14" max="14" width="23.5703125" style="20" customWidth="1"/>
    <col min="15" max="15" width="11" style="20" customWidth="1"/>
    <col min="16" max="20" width="5.5703125" style="20" customWidth="1"/>
    <col min="21" max="21" width="8.140625" style="20" customWidth="1"/>
    <col min="22" max="22" width="18.5703125" style="20" customWidth="1"/>
    <col min="23" max="16384" width="11.28515625" style="20"/>
  </cols>
  <sheetData>
    <row r="1" spans="1:244" s="1" customFormat="1" ht="129.94999999999999" hidden="1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44" s="2" customFormat="1" ht="30" customHeight="1" x14ac:dyDescent="0.25">
      <c r="A2" s="61" t="s">
        <v>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44" s="4" customFormat="1" ht="1.5" customHeight="1" x14ac:dyDescent="0.25">
      <c r="A3" s="3"/>
      <c r="B3" s="3"/>
      <c r="C3" s="3"/>
      <c r="D3" s="3"/>
    </row>
    <row r="4" spans="1:244" s="4" customFormat="1" ht="48.75" customHeight="1" x14ac:dyDescent="0.25">
      <c r="A4" s="65" t="s">
        <v>0</v>
      </c>
      <c r="B4" s="67" t="s">
        <v>1</v>
      </c>
      <c r="C4" s="67" t="s">
        <v>2</v>
      </c>
      <c r="D4" s="65" t="s">
        <v>3</v>
      </c>
      <c r="E4" s="69" t="s">
        <v>4</v>
      </c>
      <c r="F4" s="63" t="s">
        <v>5</v>
      </c>
      <c r="G4" s="65" t="s">
        <v>6</v>
      </c>
      <c r="H4" s="70" t="s">
        <v>59</v>
      </c>
      <c r="I4" s="71"/>
      <c r="J4" s="71"/>
      <c r="K4" s="71"/>
      <c r="L4" s="71"/>
      <c r="M4" s="72"/>
      <c r="N4" s="73"/>
      <c r="O4" s="69" t="s">
        <v>7</v>
      </c>
      <c r="P4" s="63" t="s">
        <v>8</v>
      </c>
      <c r="Q4" s="63" t="s">
        <v>9</v>
      </c>
      <c r="R4" s="63" t="s">
        <v>44</v>
      </c>
      <c r="S4" s="63" t="s">
        <v>45</v>
      </c>
      <c r="T4" s="56"/>
      <c r="U4" s="63" t="s">
        <v>10</v>
      </c>
    </row>
    <row r="5" spans="1:244" s="9" customFormat="1" ht="164.25" customHeight="1" x14ac:dyDescent="0.25">
      <c r="A5" s="66"/>
      <c r="B5" s="68"/>
      <c r="C5" s="68"/>
      <c r="D5" s="66"/>
      <c r="E5" s="64"/>
      <c r="F5" s="64"/>
      <c r="G5" s="66"/>
      <c r="H5" s="5" t="s">
        <v>11</v>
      </c>
      <c r="I5" s="5" t="s">
        <v>12</v>
      </c>
      <c r="J5" s="5" t="s">
        <v>51</v>
      </c>
      <c r="K5" s="5" t="s">
        <v>13</v>
      </c>
      <c r="L5" s="6" t="s">
        <v>14</v>
      </c>
      <c r="M5" s="7" t="s">
        <v>15</v>
      </c>
      <c r="N5" s="8" t="s">
        <v>16</v>
      </c>
      <c r="O5" s="74"/>
      <c r="P5" s="74"/>
      <c r="Q5" s="74"/>
      <c r="R5" s="74"/>
      <c r="S5" s="74"/>
      <c r="T5" s="76" t="s">
        <v>60</v>
      </c>
      <c r="U5" s="64"/>
    </row>
    <row r="6" spans="1:244" ht="18" customHeight="1" x14ac:dyDescent="0.25">
      <c r="A6" s="10">
        <v>0</v>
      </c>
      <c r="B6" s="11" t="s">
        <v>17</v>
      </c>
      <c r="C6" s="12" t="s">
        <v>18</v>
      </c>
      <c r="D6" s="10" t="s">
        <v>19</v>
      </c>
      <c r="E6" s="13">
        <v>38523</v>
      </c>
      <c r="F6" s="14">
        <f>IF(ISBLANK(E6)=FALSE,DATEDIF(E6,DATE(2024,9,7),"Y"),"")</f>
        <v>19</v>
      </c>
      <c r="G6" s="15" t="s">
        <v>20</v>
      </c>
      <c r="H6" s="16">
        <v>14.25</v>
      </c>
      <c r="I6" s="17" t="s">
        <v>21</v>
      </c>
      <c r="J6" s="17" t="s">
        <v>52</v>
      </c>
      <c r="K6" s="16">
        <v>9.8699999999999992</v>
      </c>
      <c r="L6" s="16">
        <v>8.56</v>
      </c>
      <c r="M6" s="18" t="s">
        <v>22</v>
      </c>
      <c r="N6" s="18" t="s">
        <v>23</v>
      </c>
      <c r="O6" s="15">
        <v>35.43</v>
      </c>
      <c r="P6" s="15" t="s">
        <v>24</v>
      </c>
      <c r="Q6" s="15" t="s">
        <v>20</v>
      </c>
      <c r="R6" s="15" t="s">
        <v>24</v>
      </c>
      <c r="S6" s="15" t="s">
        <v>20</v>
      </c>
      <c r="T6" s="15" t="s">
        <v>24</v>
      </c>
      <c r="U6" s="28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</row>
    <row r="7" spans="1:244" ht="18" customHeight="1" x14ac:dyDescent="0.25">
      <c r="A7" s="21" t="str">
        <f>IF(ISBLANK(B7)=FALSE,1,"")</f>
        <v/>
      </c>
      <c r="B7" s="22"/>
      <c r="C7" s="22"/>
      <c r="D7" s="23"/>
      <c r="E7" s="24"/>
      <c r="F7" s="14" t="str">
        <f t="shared" ref="F7:F21" si="0">IF(ISBLANK(E7)=FALSE,DATEDIF(E7,DATE(2024,9,7),"Y"),"")</f>
        <v/>
      </c>
      <c r="G7" s="25"/>
      <c r="H7" s="26"/>
      <c r="I7" s="27"/>
      <c r="J7" s="27"/>
      <c r="K7" s="26"/>
      <c r="L7" s="26"/>
      <c r="M7" s="27"/>
      <c r="N7" s="25"/>
      <c r="O7" s="26"/>
      <c r="P7" s="25"/>
      <c r="Q7" s="25"/>
      <c r="R7" s="25"/>
      <c r="S7" s="25"/>
      <c r="T7" s="25"/>
      <c r="U7" s="28" t="str">
        <f t="shared" ref="U7" si="1">IF(F7="","",IF(F7&lt;11,10,20))</f>
        <v/>
      </c>
      <c r="V7" s="19" t="str">
        <f>IF(B7="","",(IF(COUNTBLANK(B7:T7)&gt;0,"ERROR","OKAY")))</f>
        <v/>
      </c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</row>
    <row r="8" spans="1:244" ht="18" customHeight="1" x14ac:dyDescent="0.25">
      <c r="A8" s="21" t="str">
        <f>IF(ISBLANK(B8)=FALSE,COUNT(A7)+1,"")</f>
        <v/>
      </c>
      <c r="B8" s="22"/>
      <c r="C8" s="22"/>
      <c r="D8" s="23"/>
      <c r="E8" s="24"/>
      <c r="F8" s="14" t="str">
        <f t="shared" si="0"/>
        <v/>
      </c>
      <c r="G8" s="25"/>
      <c r="H8" s="26"/>
      <c r="I8" s="27"/>
      <c r="J8" s="27"/>
      <c r="K8" s="26"/>
      <c r="L8" s="26"/>
      <c r="M8" s="27"/>
      <c r="N8" s="25"/>
      <c r="O8" s="26"/>
      <c r="P8" s="25"/>
      <c r="Q8" s="25"/>
      <c r="R8" s="25"/>
      <c r="S8" s="25"/>
      <c r="T8" s="25"/>
      <c r="U8" s="28" t="str">
        <f t="shared" ref="U8:U21" si="2">IF(F8="","",IF(F8&lt;11,10,20))</f>
        <v/>
      </c>
      <c r="V8" s="19" t="str">
        <f t="shared" ref="V8:V21" si="3">IF(B8="","",(IF(COUNTBLANK(B8:T8)&gt;0,"ERROR","OKAY")))</f>
        <v/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</row>
    <row r="9" spans="1:244" ht="18" customHeight="1" x14ac:dyDescent="0.25">
      <c r="A9" s="21" t="str">
        <f>IF(ISBLANK(B9)=FALSE,COUNT(A$7:A8)+1,"")</f>
        <v/>
      </c>
      <c r="B9" s="22"/>
      <c r="C9" s="22"/>
      <c r="D9" s="23"/>
      <c r="E9" s="24"/>
      <c r="F9" s="14" t="str">
        <f t="shared" si="0"/>
        <v/>
      </c>
      <c r="G9" s="25"/>
      <c r="H9" s="26"/>
      <c r="I9" s="27"/>
      <c r="J9" s="27"/>
      <c r="K9" s="26"/>
      <c r="L9" s="26"/>
      <c r="M9" s="27"/>
      <c r="N9" s="25"/>
      <c r="O9" s="26"/>
      <c r="P9" s="25"/>
      <c r="Q9" s="25"/>
      <c r="R9" s="25"/>
      <c r="S9" s="25"/>
      <c r="T9" s="25"/>
      <c r="U9" s="28" t="str">
        <f t="shared" si="2"/>
        <v/>
      </c>
      <c r="V9" s="19" t="str">
        <f t="shared" si="3"/>
        <v/>
      </c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</row>
    <row r="10" spans="1:244" ht="18" customHeight="1" x14ac:dyDescent="0.25">
      <c r="A10" s="21" t="str">
        <f>IF(ISBLANK(B10)=FALSE,COUNT(A$7:A9)+1,"")</f>
        <v/>
      </c>
      <c r="B10" s="22"/>
      <c r="C10" s="22"/>
      <c r="D10" s="23"/>
      <c r="E10" s="24"/>
      <c r="F10" s="14" t="str">
        <f t="shared" si="0"/>
        <v/>
      </c>
      <c r="G10" s="25"/>
      <c r="H10" s="26"/>
      <c r="I10" s="27"/>
      <c r="J10" s="27"/>
      <c r="K10" s="26"/>
      <c r="L10" s="26"/>
      <c r="M10" s="27"/>
      <c r="N10" s="25"/>
      <c r="O10" s="26"/>
      <c r="P10" s="25"/>
      <c r="Q10" s="25"/>
      <c r="R10" s="25"/>
      <c r="S10" s="25"/>
      <c r="T10" s="25"/>
      <c r="U10" s="28" t="str">
        <f t="shared" si="2"/>
        <v/>
      </c>
      <c r="V10" s="19" t="str">
        <f t="shared" si="3"/>
        <v/>
      </c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</row>
    <row r="11" spans="1:244" ht="18" customHeight="1" x14ac:dyDescent="0.25">
      <c r="A11" s="21" t="str">
        <f>IF(ISBLANK(B11)=FALSE,COUNT(A$7:A10)+1,"")</f>
        <v/>
      </c>
      <c r="B11" s="22"/>
      <c r="C11" s="22"/>
      <c r="D11" s="23"/>
      <c r="E11" s="24"/>
      <c r="F11" s="14" t="str">
        <f t="shared" si="0"/>
        <v/>
      </c>
      <c r="G11" s="25"/>
      <c r="H11" s="26"/>
      <c r="I11" s="27"/>
      <c r="J11" s="27"/>
      <c r="K11" s="26"/>
      <c r="L11" s="26"/>
      <c r="M11" s="27"/>
      <c r="N11" s="25"/>
      <c r="O11" s="26"/>
      <c r="P11" s="25"/>
      <c r="Q11" s="25"/>
      <c r="R11" s="25"/>
      <c r="S11" s="25"/>
      <c r="T11" s="25"/>
      <c r="U11" s="28" t="str">
        <f t="shared" si="2"/>
        <v/>
      </c>
      <c r="V11" s="19" t="str">
        <f t="shared" si="3"/>
        <v/>
      </c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</row>
    <row r="12" spans="1:244" ht="18" customHeight="1" x14ac:dyDescent="0.25">
      <c r="A12" s="21" t="str">
        <f>IF(ISBLANK(B12)=FALSE,COUNT(A$7:A11)+1,"")</f>
        <v/>
      </c>
      <c r="B12" s="22"/>
      <c r="C12" s="22"/>
      <c r="D12" s="23"/>
      <c r="E12" s="24"/>
      <c r="F12" s="14" t="str">
        <f t="shared" si="0"/>
        <v/>
      </c>
      <c r="G12" s="25"/>
      <c r="H12" s="26"/>
      <c r="I12" s="27"/>
      <c r="J12" s="27"/>
      <c r="K12" s="26"/>
      <c r="L12" s="26"/>
      <c r="M12" s="27"/>
      <c r="N12" s="25"/>
      <c r="O12" s="26"/>
      <c r="P12" s="25"/>
      <c r="Q12" s="25"/>
      <c r="R12" s="25"/>
      <c r="S12" s="25"/>
      <c r="T12" s="25"/>
      <c r="U12" s="28" t="str">
        <f t="shared" si="2"/>
        <v/>
      </c>
      <c r="V12" s="19" t="str">
        <f t="shared" si="3"/>
        <v/>
      </c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</row>
    <row r="13" spans="1:244" ht="18" customHeight="1" x14ac:dyDescent="0.25">
      <c r="A13" s="21" t="str">
        <f>IF(ISBLANK(B13)=FALSE,COUNT(A$7:A12)+1,"")</f>
        <v/>
      </c>
      <c r="B13" s="22"/>
      <c r="C13" s="22"/>
      <c r="D13" s="23"/>
      <c r="E13" s="24"/>
      <c r="F13" s="14" t="str">
        <f t="shared" si="0"/>
        <v/>
      </c>
      <c r="G13" s="25"/>
      <c r="H13" s="26"/>
      <c r="I13" s="27"/>
      <c r="J13" s="27"/>
      <c r="K13" s="26"/>
      <c r="L13" s="26"/>
      <c r="M13" s="27"/>
      <c r="N13" s="25"/>
      <c r="O13" s="26"/>
      <c r="P13" s="25"/>
      <c r="Q13" s="25"/>
      <c r="R13" s="25"/>
      <c r="S13" s="25"/>
      <c r="T13" s="25"/>
      <c r="U13" s="28" t="str">
        <f t="shared" si="2"/>
        <v/>
      </c>
      <c r="V13" s="19" t="str">
        <f t="shared" si="3"/>
        <v/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</row>
    <row r="14" spans="1:244" ht="18" customHeight="1" x14ac:dyDescent="0.25">
      <c r="A14" s="21" t="str">
        <f>IF(ISBLANK(B14)=FALSE,COUNT(A$7:A13)+1,"")</f>
        <v/>
      </c>
      <c r="B14" s="22"/>
      <c r="C14" s="22"/>
      <c r="D14" s="23"/>
      <c r="E14" s="24"/>
      <c r="F14" s="14" t="str">
        <f t="shared" si="0"/>
        <v/>
      </c>
      <c r="G14" s="25"/>
      <c r="H14" s="26"/>
      <c r="I14" s="27"/>
      <c r="J14" s="27"/>
      <c r="K14" s="26"/>
      <c r="L14" s="26"/>
      <c r="M14" s="27"/>
      <c r="N14" s="25"/>
      <c r="O14" s="26"/>
      <c r="P14" s="25"/>
      <c r="Q14" s="25"/>
      <c r="R14" s="25"/>
      <c r="S14" s="25"/>
      <c r="T14" s="25"/>
      <c r="U14" s="28" t="str">
        <f t="shared" si="2"/>
        <v/>
      </c>
      <c r="V14" s="19" t="str">
        <f t="shared" si="3"/>
        <v/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</row>
    <row r="15" spans="1:244" ht="18" customHeight="1" x14ac:dyDescent="0.25">
      <c r="A15" s="21" t="str">
        <f>IF(ISBLANK(B15)=FALSE,COUNT(A$7:A14)+1,"")</f>
        <v/>
      </c>
      <c r="B15" s="22"/>
      <c r="C15" s="22"/>
      <c r="D15" s="23"/>
      <c r="E15" s="24"/>
      <c r="F15" s="14" t="str">
        <f t="shared" ref="F15:F17" si="4">IF(ISBLANK(E15)=FALSE,DATEDIF(E15,DATE(2024,9,7),"Y"),"")</f>
        <v/>
      </c>
      <c r="G15" s="25"/>
      <c r="H15" s="26"/>
      <c r="I15" s="27"/>
      <c r="J15" s="27"/>
      <c r="K15" s="26"/>
      <c r="L15" s="26"/>
      <c r="M15" s="27"/>
      <c r="N15" s="25"/>
      <c r="O15" s="26"/>
      <c r="P15" s="25"/>
      <c r="Q15" s="25"/>
      <c r="R15" s="25"/>
      <c r="S15" s="25"/>
      <c r="T15" s="25"/>
      <c r="U15" s="28" t="str">
        <f t="shared" ref="U15:U17" si="5">IF(F15="","",IF(F15&lt;11,10,20))</f>
        <v/>
      </c>
      <c r="V15" s="19" t="str">
        <f t="shared" ref="V15:V17" si="6">IF(B15="","",(IF(COUNTBLANK(B15:T15)&gt;0,"ERROR","OKAY")))</f>
        <v/>
      </c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</row>
    <row r="16" spans="1:244" ht="18" customHeight="1" x14ac:dyDescent="0.25">
      <c r="A16" s="21" t="str">
        <f>IF(ISBLANK(B16)=FALSE,COUNT(A$7:A15)+1,"")</f>
        <v/>
      </c>
      <c r="B16" s="22"/>
      <c r="C16" s="22"/>
      <c r="D16" s="23"/>
      <c r="E16" s="24"/>
      <c r="F16" s="14" t="str">
        <f t="shared" si="4"/>
        <v/>
      </c>
      <c r="G16" s="25"/>
      <c r="H16" s="26"/>
      <c r="I16" s="27"/>
      <c r="J16" s="27"/>
      <c r="K16" s="26"/>
      <c r="L16" s="26"/>
      <c r="M16" s="27"/>
      <c r="N16" s="25"/>
      <c r="O16" s="26"/>
      <c r="P16" s="25"/>
      <c r="Q16" s="25"/>
      <c r="R16" s="25"/>
      <c r="S16" s="25"/>
      <c r="T16" s="25"/>
      <c r="U16" s="28" t="str">
        <f t="shared" si="5"/>
        <v/>
      </c>
      <c r="V16" s="19" t="str">
        <f t="shared" si="6"/>
        <v/>
      </c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</row>
    <row r="17" spans="1:244" ht="18" customHeight="1" x14ac:dyDescent="0.25">
      <c r="A17" s="21" t="str">
        <f>IF(ISBLANK(B17)=FALSE,COUNT(A$7:A16)+1,"")</f>
        <v/>
      </c>
      <c r="B17" s="22"/>
      <c r="C17" s="22"/>
      <c r="D17" s="23"/>
      <c r="E17" s="24"/>
      <c r="F17" s="14" t="str">
        <f t="shared" si="4"/>
        <v/>
      </c>
      <c r="G17" s="25"/>
      <c r="H17" s="26"/>
      <c r="I17" s="27"/>
      <c r="J17" s="27"/>
      <c r="K17" s="26"/>
      <c r="L17" s="26"/>
      <c r="M17" s="27"/>
      <c r="N17" s="25"/>
      <c r="O17" s="26"/>
      <c r="P17" s="25"/>
      <c r="Q17" s="25"/>
      <c r="R17" s="25"/>
      <c r="S17" s="25"/>
      <c r="T17" s="25"/>
      <c r="U17" s="28" t="str">
        <f t="shared" si="5"/>
        <v/>
      </c>
      <c r="V17" s="19" t="str">
        <f t="shared" si="6"/>
        <v/>
      </c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</row>
    <row r="18" spans="1:244" ht="18" customHeight="1" x14ac:dyDescent="0.25">
      <c r="A18" s="21" t="str">
        <f>IF(ISBLANK(B18)=FALSE,COUNT(A$7:A17)+1,"")</f>
        <v/>
      </c>
      <c r="B18" s="22"/>
      <c r="C18" s="22"/>
      <c r="D18" s="23"/>
      <c r="E18" s="24"/>
      <c r="F18" s="14" t="str">
        <f t="shared" ref="F18:F19" si="7">IF(ISBLANK(E18)=FALSE,DATEDIF(E18,DATE(2024,9,7),"Y"),"")</f>
        <v/>
      </c>
      <c r="G18" s="25"/>
      <c r="H18" s="26"/>
      <c r="I18" s="27"/>
      <c r="J18" s="27"/>
      <c r="K18" s="26"/>
      <c r="L18" s="26"/>
      <c r="M18" s="27"/>
      <c r="N18" s="25"/>
      <c r="O18" s="26"/>
      <c r="P18" s="25"/>
      <c r="Q18" s="25"/>
      <c r="R18" s="25"/>
      <c r="S18" s="25"/>
      <c r="T18" s="25"/>
      <c r="U18" s="28" t="str">
        <f t="shared" ref="U18:U19" si="8">IF(F18="","",IF(F18&lt;11,10,20))</f>
        <v/>
      </c>
      <c r="V18" s="19" t="str">
        <f t="shared" ref="V18:V19" si="9">IF(B18="","",(IF(COUNTBLANK(B18:T18)&gt;0,"ERROR","OKAY")))</f>
        <v/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</row>
    <row r="19" spans="1:244" ht="18" customHeight="1" x14ac:dyDescent="0.25">
      <c r="A19" s="21" t="str">
        <f>IF(ISBLANK(B19)=FALSE,COUNT(A$7:A18)+1,"")</f>
        <v/>
      </c>
      <c r="B19" s="22"/>
      <c r="C19" s="22"/>
      <c r="D19" s="23"/>
      <c r="E19" s="24"/>
      <c r="F19" s="14" t="str">
        <f t="shared" si="7"/>
        <v/>
      </c>
      <c r="G19" s="25"/>
      <c r="H19" s="26"/>
      <c r="I19" s="27"/>
      <c r="J19" s="27"/>
      <c r="K19" s="26"/>
      <c r="L19" s="26"/>
      <c r="M19" s="27"/>
      <c r="N19" s="25"/>
      <c r="O19" s="26"/>
      <c r="P19" s="25"/>
      <c r="Q19" s="25"/>
      <c r="R19" s="25"/>
      <c r="S19" s="25"/>
      <c r="T19" s="25"/>
      <c r="U19" s="28" t="str">
        <f t="shared" si="8"/>
        <v/>
      </c>
      <c r="V19" s="19" t="str">
        <f t="shared" si="9"/>
        <v/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</row>
    <row r="20" spans="1:244" ht="18" customHeight="1" x14ac:dyDescent="0.25">
      <c r="A20" s="21" t="str">
        <f>IF(ISBLANK(B20)=FALSE,COUNT(A$7:A19)+1,"")</f>
        <v/>
      </c>
      <c r="B20" s="22"/>
      <c r="C20" s="22"/>
      <c r="D20" s="23"/>
      <c r="E20" s="24"/>
      <c r="F20" s="14" t="str">
        <f t="shared" si="0"/>
        <v/>
      </c>
      <c r="G20" s="25"/>
      <c r="H20" s="26"/>
      <c r="I20" s="27"/>
      <c r="J20" s="27"/>
      <c r="K20" s="26"/>
      <c r="L20" s="26"/>
      <c r="M20" s="27"/>
      <c r="N20" s="25"/>
      <c r="O20" s="26"/>
      <c r="P20" s="25"/>
      <c r="Q20" s="25"/>
      <c r="R20" s="25"/>
      <c r="S20" s="25"/>
      <c r="T20" s="25"/>
      <c r="U20" s="28" t="str">
        <f t="shared" si="2"/>
        <v/>
      </c>
      <c r="V20" s="19" t="str">
        <f t="shared" si="3"/>
        <v/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</row>
    <row r="21" spans="1:244" ht="18" customHeight="1" x14ac:dyDescent="0.25">
      <c r="A21" s="21" t="str">
        <f>IF(ISBLANK(B21)=FALSE,COUNT(A$7:A20)+1,"")</f>
        <v/>
      </c>
      <c r="B21" s="22"/>
      <c r="C21" s="22"/>
      <c r="D21" s="23"/>
      <c r="E21" s="24"/>
      <c r="F21" s="14" t="str">
        <f t="shared" si="0"/>
        <v/>
      </c>
      <c r="G21" s="25"/>
      <c r="H21" s="26"/>
      <c r="I21" s="27"/>
      <c r="J21" s="27"/>
      <c r="K21" s="26"/>
      <c r="L21" s="26"/>
      <c r="M21" s="27"/>
      <c r="N21" s="25"/>
      <c r="O21" s="26"/>
      <c r="P21" s="25"/>
      <c r="Q21" s="25"/>
      <c r="R21" s="25"/>
      <c r="S21" s="25"/>
      <c r="T21" s="25"/>
      <c r="U21" s="28" t="str">
        <f t="shared" si="2"/>
        <v/>
      </c>
      <c r="V21" s="19" t="str">
        <f t="shared" si="3"/>
        <v/>
      </c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</row>
  </sheetData>
  <sheetProtection algorithmName="SHA-512" hashValue="eDmbnQnlXnPkXeNfC7jR5mQb8fZGisnRG7HKr5n7/SyDRJUKguuGxBjTktFGh+/TblJrqgSSo9woY9H9YC1zvw==" saltValue="ym1hUNQkvhv5RySVITok/w==" spinCount="100000" sheet="1" objects="1" scenarios="1" selectLockedCells="1"/>
  <protectedRanges>
    <protectedRange sqref="G7:T21" name="Bereich2"/>
    <protectedRange sqref="B7:E21" name="Bereich1"/>
  </protectedRanges>
  <mergeCells count="16">
    <mergeCell ref="U4:U5"/>
    <mergeCell ref="A1:U1"/>
    <mergeCell ref="A2:U2"/>
    <mergeCell ref="A4:A5"/>
    <mergeCell ref="B4:B5"/>
    <mergeCell ref="C4:C5"/>
    <mergeCell ref="D4:D5"/>
    <mergeCell ref="E4:E5"/>
    <mergeCell ref="F4:F5"/>
    <mergeCell ref="G4:G5"/>
    <mergeCell ref="H4:N4"/>
    <mergeCell ref="R4:R5"/>
    <mergeCell ref="S4:S5"/>
    <mergeCell ref="O4:O5"/>
    <mergeCell ref="P4:P5"/>
    <mergeCell ref="Q4:Q5"/>
  </mergeCells>
  <phoneticPr fontId="29" type="noConversion"/>
  <conditionalFormatting sqref="B10:E11 G11:T11 B15:E15 G15:T15">
    <cfRule type="expression" dxfId="18" priority="15">
      <formula>(#REF!="")</formula>
    </cfRule>
  </conditionalFormatting>
  <conditionalFormatting sqref="B12:E14 G12:T14">
    <cfRule type="expression" dxfId="17" priority="4">
      <formula>(#REF!="")</formula>
    </cfRule>
  </conditionalFormatting>
  <conditionalFormatting sqref="B16:E17">
    <cfRule type="expression" dxfId="16" priority="11">
      <formula>(#REF!="")</formula>
    </cfRule>
  </conditionalFormatting>
  <conditionalFormatting sqref="B19:E19 G19:T19">
    <cfRule type="expression" dxfId="15" priority="17">
      <formula>($A18="")</formula>
    </cfRule>
  </conditionalFormatting>
  <conditionalFormatting sqref="C9:E9">
    <cfRule type="expression" dxfId="14" priority="2">
      <formula>($A8="")</formula>
    </cfRule>
  </conditionalFormatting>
  <conditionalFormatting sqref="G7:G21">
    <cfRule type="expression" dxfId="13" priority="36" stopIfTrue="1">
      <formula>AND(NOT($F7=""),$F7&gt;10)</formula>
    </cfRule>
  </conditionalFormatting>
  <conditionalFormatting sqref="G7:T8 G21:T21 B7:E8 B21:E21">
    <cfRule type="expression" dxfId="12" priority="38">
      <formula>($A6="")</formula>
    </cfRule>
  </conditionalFormatting>
  <conditionalFormatting sqref="G9:T9 B9:E9">
    <cfRule type="expression" dxfId="11" priority="97">
      <formula>(#REF!="")</formula>
    </cfRule>
  </conditionalFormatting>
  <conditionalFormatting sqref="G9:T9">
    <cfRule type="expression" dxfId="10" priority="1">
      <formula>($A8="")</formula>
    </cfRule>
  </conditionalFormatting>
  <conditionalFormatting sqref="G10:T10">
    <cfRule type="expression" dxfId="9" priority="13">
      <formula>(#REF!="")</formula>
    </cfRule>
  </conditionalFormatting>
  <conditionalFormatting sqref="G16:T17">
    <cfRule type="expression" dxfId="8" priority="9">
      <formula>(#REF!="")</formula>
    </cfRule>
  </conditionalFormatting>
  <conditionalFormatting sqref="G18:T18">
    <cfRule type="expression" dxfId="7" priority="18">
      <formula>($A7="")</formula>
    </cfRule>
  </conditionalFormatting>
  <conditionalFormatting sqref="G20:T20 B18:E18 B20:E20">
    <cfRule type="expression" dxfId="6" priority="98">
      <formula>($A7="")</formula>
    </cfRule>
  </conditionalFormatting>
  <conditionalFormatting sqref="G7:U21 A7:E21 U6:U7">
    <cfRule type="expression" dxfId="5" priority="20">
      <formula>$V6="ERROR"</formula>
    </cfRule>
  </conditionalFormatting>
  <conditionalFormatting sqref="H7:T21">
    <cfRule type="expression" dxfId="4" priority="95" stopIfTrue="1">
      <formula>COUNTA($H7:$Q7)&gt;0</formula>
    </cfRule>
  </conditionalFormatting>
  <conditionalFormatting sqref="M7:N21">
    <cfRule type="expression" dxfId="3" priority="33" stopIfTrue="1">
      <formula>OR(AND(NOT(ISBLANK($M7)),ISBLANK($N7)),AND(NOT(ISBLANK($N7)),ISBLANK($M7)))</formula>
    </cfRule>
  </conditionalFormatting>
  <conditionalFormatting sqref="U6:U7 A7:E21 G7:U21">
    <cfRule type="expression" dxfId="2" priority="31">
      <formula>$V6="OKAY"</formula>
    </cfRule>
  </conditionalFormatting>
  <dataValidations count="2">
    <dataValidation type="list" allowBlank="1" showInputMessage="1" showErrorMessage="1" sqref="P6:T21 G6:G21" xr:uid="{60621735-A0F1-404F-94A8-6950A25BA55D}">
      <formula1>"ja,nein"</formula1>
    </dataValidation>
    <dataValidation type="list" allowBlank="1" showErrorMessage="1" errorTitle="Eingabefehler" error="Das Geschlecht muss mit   m   oder  w   angegeben werden!" sqref="D6:D21" xr:uid="{7CCCBE95-AD50-480F-B2C0-86DFA4FD958C}">
      <formula1>"w,m"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DEE7-FB4A-4CA9-8796-9AF2D118330D}">
  <sheetPr>
    <pageSetUpPr fitToPage="1"/>
  </sheetPr>
  <dimension ref="A1:E25"/>
  <sheetViews>
    <sheetView workbookViewId="0">
      <selection activeCell="D4" sqref="D4"/>
    </sheetView>
  </sheetViews>
  <sheetFormatPr baseColWidth="10" defaultColWidth="11.28515625" defaultRowHeight="12.75" x14ac:dyDescent="0.25"/>
  <cols>
    <col min="1" max="1" width="29.28515625" style="29" customWidth="1"/>
    <col min="2" max="2" width="23.5703125" style="29" customWidth="1"/>
    <col min="3" max="3" width="52.140625" style="29" customWidth="1"/>
    <col min="4" max="4" width="29.28515625" style="29" customWidth="1"/>
    <col min="5" max="5" width="18.42578125" style="29" customWidth="1"/>
    <col min="6" max="16384" width="11.28515625" style="29"/>
  </cols>
  <sheetData>
    <row r="1" spans="1:5" ht="33.75" x14ac:dyDescent="0.25">
      <c r="A1" s="60"/>
      <c r="B1" s="60"/>
      <c r="C1" s="60"/>
      <c r="D1" s="60"/>
    </row>
    <row r="2" spans="1:5" s="31" customFormat="1" ht="26.25" x14ac:dyDescent="0.25">
      <c r="A2" s="61" t="s">
        <v>61</v>
      </c>
      <c r="B2" s="61"/>
      <c r="C2" s="61"/>
      <c r="D2" s="61"/>
      <c r="E2" s="30"/>
    </row>
    <row r="3" spans="1:5" s="32" customFormat="1" ht="26.25" x14ac:dyDescent="0.25">
      <c r="A3" s="3"/>
      <c r="B3" s="3"/>
      <c r="C3" s="3"/>
      <c r="D3" s="3"/>
    </row>
    <row r="4" spans="1:5" ht="27.75" x14ac:dyDescent="0.25">
      <c r="B4" s="62" t="s">
        <v>25</v>
      </c>
      <c r="C4" s="62"/>
    </row>
    <row r="5" spans="1:5" ht="13.5" thickBot="1" x14ac:dyDescent="0.25">
      <c r="B5" s="33"/>
      <c r="C5" s="33"/>
    </row>
    <row r="6" spans="1:5" ht="20.100000000000001" customHeight="1" thickBot="1" x14ac:dyDescent="0.3">
      <c r="B6" s="34" t="s">
        <v>26</v>
      </c>
      <c r="C6" s="35" t="str">
        <f>IF('allg. Daten'!C6="","",'allg. Daten'!C6)</f>
        <v/>
      </c>
    </row>
    <row r="7" spans="1:5" ht="20.100000000000001" customHeight="1" thickBot="1" x14ac:dyDescent="0.3">
      <c r="B7" s="34" t="s">
        <v>27</v>
      </c>
      <c r="C7" s="35" t="str">
        <f>IF('allg. Daten'!C7="","",'allg. Daten'!C7)</f>
        <v/>
      </c>
    </row>
    <row r="8" spans="1:5" ht="20.100000000000001" customHeight="1" thickBot="1" x14ac:dyDescent="0.3">
      <c r="B8" s="34" t="s">
        <v>28</v>
      </c>
      <c r="C8" s="35" t="str">
        <f>IF('allg. Daten'!C8="","",'allg. Daten'!C8)</f>
        <v/>
      </c>
    </row>
    <row r="9" spans="1:5" ht="20.100000000000001" customHeight="1" thickBot="1" x14ac:dyDescent="0.3">
      <c r="B9" s="34" t="s">
        <v>29</v>
      </c>
      <c r="C9" s="35" t="str">
        <f>IF('allg. Daten'!C9="","",'allg. Daten'!C9)</f>
        <v/>
      </c>
    </row>
    <row r="10" spans="1:5" ht="20.100000000000001" customHeight="1" thickBot="1" x14ac:dyDescent="0.3">
      <c r="B10" s="34" t="s">
        <v>30</v>
      </c>
      <c r="C10" s="35" t="str">
        <f>IF('allg. Daten'!C10="","",'allg. Daten'!C10)</f>
        <v/>
      </c>
    </row>
    <row r="11" spans="1:5" ht="20.100000000000001" customHeight="1" thickBot="1" x14ac:dyDescent="0.3">
      <c r="B11" s="34" t="s">
        <v>31</v>
      </c>
      <c r="C11" s="35" t="str">
        <f>IF('allg. Daten'!C11="","",'allg. Daten'!C11)</f>
        <v/>
      </c>
    </row>
    <row r="12" spans="1:5" x14ac:dyDescent="0.2">
      <c r="B12" s="33"/>
      <c r="C12" s="33"/>
    </row>
    <row r="13" spans="1:5" x14ac:dyDescent="0.2">
      <c r="B13" s="33"/>
      <c r="C13" s="33"/>
    </row>
    <row r="14" spans="1:5" ht="18.75" thickBot="1" x14ac:dyDescent="0.3">
      <c r="B14" s="36" t="s">
        <v>32</v>
      </c>
      <c r="C14" s="37"/>
    </row>
    <row r="15" spans="1:5" ht="18.75" thickBot="1" x14ac:dyDescent="0.3">
      <c r="B15" s="38"/>
      <c r="C15" s="39" t="str">
        <f>IF(SUM(Meldungen!U7:U21)=0,"",SUM(Meldungen!U7:U21))</f>
        <v/>
      </c>
    </row>
    <row r="16" spans="1:5" ht="18" x14ac:dyDescent="0.25">
      <c r="B16" s="36"/>
      <c r="C16" s="40"/>
    </row>
    <row r="17" spans="1:4" ht="18" x14ac:dyDescent="0.25">
      <c r="B17" s="41" t="s">
        <v>33</v>
      </c>
      <c r="C17" s="33"/>
    </row>
    <row r="18" spans="1:4" ht="15" x14ac:dyDescent="0.25">
      <c r="B18" s="42" t="s">
        <v>34</v>
      </c>
      <c r="C18" s="43" t="s">
        <v>53</v>
      </c>
    </row>
    <row r="19" spans="1:4" ht="15" x14ac:dyDescent="0.25">
      <c r="B19" s="43" t="s">
        <v>35</v>
      </c>
      <c r="C19" s="43" t="s">
        <v>54</v>
      </c>
    </row>
    <row r="20" spans="1:4" ht="15" x14ac:dyDescent="0.25">
      <c r="B20" s="43" t="s">
        <v>36</v>
      </c>
      <c r="C20" s="43" t="s">
        <v>55</v>
      </c>
    </row>
    <row r="21" spans="1:4" ht="15" x14ac:dyDescent="0.25">
      <c r="B21" s="43" t="s">
        <v>37</v>
      </c>
      <c r="C21" s="43" t="s">
        <v>56</v>
      </c>
    </row>
    <row r="22" spans="1:4" x14ac:dyDescent="0.25">
      <c r="C22" s="44"/>
    </row>
    <row r="23" spans="1:4" ht="15.75" x14ac:dyDescent="0.25">
      <c r="B23" s="43" t="s">
        <v>38</v>
      </c>
      <c r="C23" s="45" t="s">
        <v>57</v>
      </c>
    </row>
    <row r="24" spans="1:4" ht="15" x14ac:dyDescent="0.25">
      <c r="B24" s="43"/>
      <c r="C24" s="46"/>
    </row>
    <row r="25" spans="1:4" ht="15.75" x14ac:dyDescent="0.25">
      <c r="A25" s="47"/>
      <c r="B25" s="75" t="s">
        <v>58</v>
      </c>
      <c r="C25" s="75"/>
      <c r="D25" s="47"/>
    </row>
  </sheetData>
  <sheetProtection algorithmName="SHA-512" hashValue="V7eiVOdvMffmzjQkMBlKo+Fa/3oxwXVD7rr0ydAYiJtdqJMe1Ce87uP3LiWRtUvUUlk1WLOTLkm8u+YdJTkMlw==" saltValue="+uyjtm8RcFQO5y1SmyaOLQ==" spinCount="100000" sheet="1" objects="1" scenarios="1" selectLockedCells="1" selectUnlockedCells="1"/>
  <mergeCells count="4">
    <mergeCell ref="B25:C25"/>
    <mergeCell ref="A1:D1"/>
    <mergeCell ref="A2:D2"/>
    <mergeCell ref="B4:C4"/>
  </mergeCells>
  <conditionalFormatting sqref="B15:C15">
    <cfRule type="expression" dxfId="1" priority="1">
      <formula>NOT($C$15="")</formula>
    </cfRule>
  </conditionalFormatting>
  <conditionalFormatting sqref="C6:C11">
    <cfRule type="expression" dxfId="0" priority="2">
      <formula>NOT(COUNTBLANK($C$6:$C$11)&gt;0)</formula>
    </cfRule>
  </conditionalFormatting>
  <pageMargins left="0.7" right="0.7" top="0.78740157499999996" bottom="0.78740157499999996" header="0.3" footer="0.3"/>
  <pageSetup paperSize="9" scale="6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A514-67B4-4A31-B237-D6A3E0A2F104}">
  <dimension ref="A1:A348"/>
  <sheetViews>
    <sheetView workbookViewId="0">
      <selection activeCell="D1" sqref="D1"/>
    </sheetView>
  </sheetViews>
  <sheetFormatPr baseColWidth="10" defaultColWidth="12.28515625" defaultRowHeight="12.75" x14ac:dyDescent="0.2"/>
  <cols>
    <col min="1" max="1" width="196.85546875" style="59" customWidth="1"/>
    <col min="2" max="16384" width="12.28515625" style="59"/>
  </cols>
  <sheetData>
    <row r="1" spans="1:1" s="58" customFormat="1" ht="24.95" customHeight="1" x14ac:dyDescent="0.35">
      <c r="A1" s="57" t="str">
        <f>IF(NOT(ISBLANK(Meldungen!B7)),Meldungen!B7&amp;";"&amp;Meldungen!C7&amp;";"&amp;Meldungen!D7&amp;";"&amp;TEXT(Meldungen!E7,"JJJJ-MM-TT")&amp;";;"&amp;'allg. Daten'!C$6&amp;";"&amp;IF(Meldungen!G7="ja",1,0)&amp;";100;"&amp;Meldungen!H7&amp;";400;"&amp;Meldungen!I7&amp;";800;"&amp;Meldungen!J7&amp;";50OF;"&amp;Meldungen!K7&amp;";WW;"&amp;Meldungen!L7&amp;";IUFS;"&amp;Meldungen!O7&amp;";WEIT;"&amp;Meldungen!P7&amp;";COAS;"&amp;Meldungen!Q7&amp;";SLOW;"&amp;Meldungen!S7&amp;";SH;"&amp;Meldungen!T7&amp;";4X100;"&amp;IF(Meldungen!M7="","",Meldungen!M7&amp;";"&amp;Meldungen!N7),"")</f>
        <v/>
      </c>
    </row>
    <row r="2" spans="1:1" s="58" customFormat="1" ht="24.95" customHeight="1" x14ac:dyDescent="0.35">
      <c r="A2" s="57" t="str">
        <f>IF(NOT(ISBLANK(Meldungen!B8)),Meldungen!B8&amp;";"&amp;Meldungen!C8&amp;";"&amp;Meldungen!D8&amp;";"&amp;TEXT(Meldungen!E8,"JJJJ-MM-TT")&amp;";;"&amp;'allg. Daten'!C$6&amp;";"&amp;IF(Meldungen!G8="ja",1,0)&amp;";100;"&amp;Meldungen!H8&amp;";400;"&amp;Meldungen!I8&amp;";800;"&amp;Meldungen!J8&amp;";50OF;"&amp;Meldungen!K8&amp;";WW;"&amp;Meldungen!L8&amp;";IUFS;"&amp;Meldungen!O8&amp;";WEIT;"&amp;Meldungen!P8&amp;";COAS;"&amp;Meldungen!Q8&amp;";SLOW;"&amp;Meldungen!S8&amp;";SH;"&amp;Meldungen!T8&amp;";4X100;"&amp;IF(Meldungen!M8="","",Meldungen!M8&amp;";"&amp;Meldungen!N8),"")</f>
        <v/>
      </c>
    </row>
    <row r="3" spans="1:1" s="58" customFormat="1" ht="24.95" customHeight="1" x14ac:dyDescent="0.35">
      <c r="A3" s="57" t="str">
        <f>IF(NOT(ISBLANK(Meldungen!B9)),Meldungen!B9&amp;";"&amp;Meldungen!C9&amp;";"&amp;Meldungen!D9&amp;";"&amp;TEXT(Meldungen!E9,"JJJJ-MM-TT")&amp;";;"&amp;'allg. Daten'!C$6&amp;";"&amp;IF(Meldungen!G9="ja",1,0)&amp;";100;"&amp;Meldungen!H9&amp;";400;"&amp;Meldungen!I9&amp;";800;"&amp;Meldungen!J9&amp;";50OF;"&amp;Meldungen!K9&amp;";WW;"&amp;Meldungen!L9&amp;";IUFS;"&amp;Meldungen!O9&amp;";WEIT;"&amp;Meldungen!P9&amp;";COAS;"&amp;Meldungen!Q9&amp;";SLOW;"&amp;Meldungen!S9&amp;";SH;"&amp;Meldungen!T9&amp;";4X100;"&amp;IF(Meldungen!M9="","",Meldungen!M9&amp;";"&amp;Meldungen!N9),"")</f>
        <v/>
      </c>
    </row>
    <row r="4" spans="1:1" s="58" customFormat="1" ht="24.95" customHeight="1" x14ac:dyDescent="0.35">
      <c r="A4" s="57" t="e">
        <f>IF(NOT(ISBLANK(Meldungen!#REF!)),Meldungen!#REF!&amp;";"&amp;Meldungen!#REF!&amp;";"&amp;Meldungen!#REF!&amp;";"&amp;TEXT(Meldungen!#REF!,"JJJJ-MM-TT")&amp;";;"&amp;'allg. Daten'!C$6&amp;";"&amp;IF(Meldungen!#REF!="ja",1,0)&amp;";100;"&amp;Meldungen!#REF!&amp;";400;"&amp;Meldungen!#REF!&amp;";800;"&amp;Meldungen!#REF!&amp;";50OF;"&amp;Meldungen!#REF!&amp;";WW;"&amp;Meldungen!#REF!&amp;";IUFS;"&amp;Meldungen!#REF!&amp;";WEIT;"&amp;Meldungen!#REF!&amp;";COAS;"&amp;Meldungen!#REF!&amp;";SLOW;"&amp;Meldungen!#REF!&amp;";SH;"&amp;Meldungen!#REF!&amp;";4X100;"&amp;IF(Meldungen!#REF!="","",Meldungen!#REF!&amp;";"&amp;Meldungen!#REF!),"")</f>
        <v>#REF!</v>
      </c>
    </row>
    <row r="5" spans="1:1" s="58" customFormat="1" ht="24.95" customHeight="1" x14ac:dyDescent="0.35">
      <c r="A5" s="57" t="str">
        <f>IF(NOT(ISBLANK(Meldungen!B10)),Meldungen!B10&amp;";"&amp;Meldungen!C10&amp;";"&amp;Meldungen!D10&amp;";"&amp;TEXT(Meldungen!E10,"JJJJ-MM-TT")&amp;";;"&amp;'allg. Daten'!C$6&amp;";"&amp;IF(Meldungen!G10="ja",1,0)&amp;";100;"&amp;Meldungen!H10&amp;";400;"&amp;Meldungen!I10&amp;";800;"&amp;Meldungen!J10&amp;";50OF;"&amp;Meldungen!K10&amp;";WW;"&amp;Meldungen!L10&amp;";IUFS;"&amp;Meldungen!O10&amp;";WEIT;"&amp;Meldungen!P10&amp;";COAS;"&amp;Meldungen!Q10&amp;";SLOW;"&amp;Meldungen!S10&amp;";SH;"&amp;Meldungen!T10&amp;";4X100;"&amp;IF(Meldungen!M10="","",Meldungen!M10&amp;";"&amp;Meldungen!N10),"")</f>
        <v/>
      </c>
    </row>
    <row r="6" spans="1:1" s="58" customFormat="1" ht="24.95" customHeight="1" x14ac:dyDescent="0.35">
      <c r="A6" s="57" t="e">
        <f>IF(NOT(ISBLANK(Meldungen!#REF!)),Meldungen!#REF!&amp;";"&amp;Meldungen!#REF!&amp;";"&amp;Meldungen!#REF!&amp;";"&amp;TEXT(Meldungen!#REF!,"JJJJ-MM-TT")&amp;";;"&amp;'allg. Daten'!C$6&amp;";"&amp;IF(Meldungen!#REF!="ja",1,0)&amp;";100;"&amp;Meldungen!#REF!&amp;";400;"&amp;Meldungen!#REF!&amp;";800;"&amp;Meldungen!#REF!&amp;";50OF;"&amp;Meldungen!#REF!&amp;";WW;"&amp;Meldungen!#REF!&amp;";IUFS;"&amp;Meldungen!#REF!&amp;";WEIT;"&amp;Meldungen!#REF!&amp;";COAS;"&amp;Meldungen!#REF!&amp;";SLOW;"&amp;Meldungen!#REF!&amp;";SH;"&amp;Meldungen!#REF!&amp;";4X100;"&amp;IF(Meldungen!#REF!="","",Meldungen!#REF!&amp;";"&amp;Meldungen!#REF!),"")</f>
        <v>#REF!</v>
      </c>
    </row>
    <row r="7" spans="1:1" s="58" customFormat="1" ht="24.95" customHeight="1" x14ac:dyDescent="0.35">
      <c r="A7" s="57" t="str">
        <f>IF(NOT(ISBLANK(Meldungen!B15)),Meldungen!B15&amp;";"&amp;Meldungen!C15&amp;";"&amp;Meldungen!D15&amp;";"&amp;TEXT(Meldungen!E15,"JJJJ-MM-TT")&amp;";;"&amp;'allg. Daten'!C$6&amp;";"&amp;IF(Meldungen!G15="ja",1,0)&amp;";100;"&amp;Meldungen!H15&amp;";400;"&amp;Meldungen!I15&amp;";800;"&amp;Meldungen!J15&amp;";50OF;"&amp;Meldungen!K15&amp;";WW;"&amp;Meldungen!L15&amp;";IUFS;"&amp;Meldungen!O15&amp;";WEIT;"&amp;Meldungen!P15&amp;";COAS;"&amp;Meldungen!Q15&amp;";SLOW;"&amp;Meldungen!S15&amp;";SH;"&amp;Meldungen!T15&amp;";4X100;"&amp;IF(Meldungen!M15="","",Meldungen!M15&amp;";"&amp;Meldungen!N15),"")</f>
        <v/>
      </c>
    </row>
    <row r="8" spans="1:1" s="58" customFormat="1" ht="24.95" customHeight="1" x14ac:dyDescent="0.35">
      <c r="A8" s="57" t="e">
        <f>IF(NOT(ISBLANK(Meldungen!#REF!)),Meldungen!#REF!&amp;";"&amp;Meldungen!#REF!&amp;";"&amp;Meldungen!#REF!&amp;";"&amp;TEXT(Meldungen!#REF!,"JJJJ-MM-TT")&amp;";;"&amp;'allg. Daten'!C$6&amp;";"&amp;IF(Meldungen!#REF!="ja",1,0)&amp;";100;"&amp;Meldungen!#REF!&amp;";400;"&amp;Meldungen!#REF!&amp;";800;"&amp;Meldungen!#REF!&amp;";50OF;"&amp;Meldungen!#REF!&amp;";WW;"&amp;Meldungen!#REF!&amp;";IUFS;"&amp;Meldungen!#REF!&amp;";WEIT;"&amp;Meldungen!#REF!&amp;";COAS;"&amp;Meldungen!#REF!&amp;";SLOW;"&amp;Meldungen!#REF!&amp;";SH;"&amp;Meldungen!#REF!&amp;";4X100;"&amp;IF(Meldungen!#REF!="","",Meldungen!#REF!&amp;";"&amp;Meldungen!#REF!),"")</f>
        <v>#REF!</v>
      </c>
    </row>
    <row r="9" spans="1:1" s="58" customFormat="1" ht="24.95" customHeight="1" x14ac:dyDescent="0.35">
      <c r="A9" s="57" t="str">
        <f>IF(NOT(ISBLANK(Meldungen!B16)),Meldungen!B16&amp;";"&amp;Meldungen!C16&amp;";"&amp;Meldungen!D16&amp;";"&amp;TEXT(Meldungen!E16,"JJJJ-MM-TT")&amp;";;"&amp;'allg. Daten'!C$6&amp;";"&amp;IF(Meldungen!G16="ja",1,0)&amp;";100;"&amp;Meldungen!H16&amp;";400;"&amp;Meldungen!I16&amp;";800;"&amp;Meldungen!J16&amp;";50OF;"&amp;Meldungen!K16&amp;";WW;"&amp;Meldungen!L16&amp;";IUFS;"&amp;Meldungen!O16&amp;";WEIT;"&amp;Meldungen!P16&amp;";COAS;"&amp;Meldungen!Q16&amp;";SLOW;"&amp;Meldungen!S16&amp;";SH;"&amp;Meldungen!T16&amp;";4X100;"&amp;IF(Meldungen!M16="","",Meldungen!M16&amp;";"&amp;Meldungen!N16),"")</f>
        <v/>
      </c>
    </row>
    <row r="10" spans="1:1" s="58" customFormat="1" ht="24.95" customHeight="1" x14ac:dyDescent="0.35">
      <c r="A10" s="57" t="e">
        <f>IF(NOT(ISBLANK(Meldungen!#REF!)),Meldungen!#REF!&amp;";"&amp;Meldungen!#REF!&amp;";"&amp;Meldungen!#REF!&amp;";"&amp;TEXT(Meldungen!#REF!,"JJJJ-MM-TT")&amp;";;"&amp;'allg. Daten'!C$6&amp;";"&amp;IF(Meldungen!#REF!="ja",1,0)&amp;";100;"&amp;Meldungen!#REF!&amp;";400;"&amp;Meldungen!#REF!&amp;";800;"&amp;Meldungen!#REF!&amp;";50OF;"&amp;Meldungen!#REF!&amp;";WW;"&amp;Meldungen!#REF!&amp;";IUFS;"&amp;Meldungen!#REF!&amp;";WEIT;"&amp;Meldungen!#REF!&amp;";COAS;"&amp;Meldungen!#REF!&amp;";SLOW;"&amp;Meldungen!#REF!&amp;";SH;"&amp;Meldungen!#REF!&amp;";4X100;"&amp;IF(Meldungen!#REF!="","",Meldungen!#REF!&amp;";"&amp;Meldungen!#REF!),"")</f>
        <v>#REF!</v>
      </c>
    </row>
    <row r="11" spans="1:1" s="58" customFormat="1" ht="24.95" customHeight="1" x14ac:dyDescent="0.35">
      <c r="A11" s="57" t="str">
        <f>IF(NOT(ISBLANK(Meldungen!B17)),Meldungen!B17&amp;";"&amp;Meldungen!C17&amp;";"&amp;Meldungen!D17&amp;";"&amp;TEXT(Meldungen!E17,"JJJJ-MM-TT")&amp;";;"&amp;'allg. Daten'!C$6&amp;";"&amp;IF(Meldungen!G17="ja",1,0)&amp;";100;"&amp;Meldungen!H17&amp;";400;"&amp;Meldungen!I17&amp;";800;"&amp;Meldungen!J17&amp;";50OF;"&amp;Meldungen!K17&amp;";WW;"&amp;Meldungen!L17&amp;";IUFS;"&amp;Meldungen!O17&amp;";WEIT;"&amp;Meldungen!P17&amp;";COAS;"&amp;Meldungen!Q17&amp;";SLOW;"&amp;Meldungen!S17&amp;";SH;"&amp;Meldungen!T17&amp;";4X100;"&amp;IF(Meldungen!M17="","",Meldungen!M17&amp;";"&amp;Meldungen!N17),"")</f>
        <v/>
      </c>
    </row>
    <row r="12" spans="1:1" s="58" customFormat="1" ht="24.95" customHeight="1" x14ac:dyDescent="0.35">
      <c r="A12" s="57" t="str">
        <f>IF(NOT(ISBLANK(Meldungen!B18)),Meldungen!B18&amp;";"&amp;Meldungen!C18&amp;";"&amp;Meldungen!D18&amp;";"&amp;TEXT(Meldungen!E18,"JJJJ-MM-TT")&amp;";;"&amp;'allg. Daten'!C$6&amp;";"&amp;IF(Meldungen!G18="ja",1,0)&amp;";100;"&amp;Meldungen!H18&amp;";400;"&amp;Meldungen!I18&amp;";800;"&amp;Meldungen!J18&amp;";50OF;"&amp;Meldungen!K18&amp;";WW;"&amp;Meldungen!L18&amp;";IUFS;"&amp;Meldungen!O18&amp;";WEIT;"&amp;Meldungen!P18&amp;";COAS;"&amp;Meldungen!Q18&amp;";SLOW;"&amp;Meldungen!S18&amp;";SH;"&amp;Meldungen!T18&amp;";4X100;"&amp;IF(Meldungen!M18="","",Meldungen!M18&amp;";"&amp;Meldungen!N18),"")</f>
        <v/>
      </c>
    </row>
    <row r="13" spans="1:1" s="58" customFormat="1" ht="24.95" customHeight="1" x14ac:dyDescent="0.35">
      <c r="A13" s="57" t="str">
        <f>IF(NOT(ISBLANK(Meldungen!B19)),Meldungen!B19&amp;";"&amp;Meldungen!C19&amp;";"&amp;Meldungen!D19&amp;";"&amp;TEXT(Meldungen!E19,"JJJJ-MM-TT")&amp;";;"&amp;'allg. Daten'!C$6&amp;";"&amp;IF(Meldungen!G19="ja",1,0)&amp;";100;"&amp;Meldungen!H19&amp;";400;"&amp;Meldungen!I19&amp;";800;"&amp;Meldungen!J19&amp;";50OF;"&amp;Meldungen!K19&amp;";WW;"&amp;Meldungen!L19&amp;";IUFS;"&amp;Meldungen!O19&amp;";WEIT;"&amp;Meldungen!P19&amp;";COAS;"&amp;Meldungen!Q19&amp;";SLOW;"&amp;Meldungen!S19&amp;";SH;"&amp;Meldungen!T19&amp;";4X100;"&amp;IF(Meldungen!M19="","",Meldungen!M19&amp;";"&amp;Meldungen!N19),"")</f>
        <v/>
      </c>
    </row>
    <row r="14" spans="1:1" s="58" customFormat="1" ht="24.95" customHeight="1" x14ac:dyDescent="0.35">
      <c r="A14" s="57" t="str">
        <f>IF(NOT(ISBLANK(Meldungen!B20)),Meldungen!B20&amp;";"&amp;Meldungen!C20&amp;";"&amp;Meldungen!D20&amp;";"&amp;TEXT(Meldungen!E20,"JJJJ-MM-TT")&amp;";;"&amp;'allg. Daten'!C$6&amp;";"&amp;IF(Meldungen!G20="ja",1,0)&amp;";100;"&amp;Meldungen!H20&amp;";400;"&amp;Meldungen!I20&amp;";800;"&amp;Meldungen!J20&amp;";50OF;"&amp;Meldungen!K20&amp;";WW;"&amp;Meldungen!L20&amp;";IUFS;"&amp;Meldungen!O20&amp;";WEIT;"&amp;Meldungen!P20&amp;";COAS;"&amp;Meldungen!Q20&amp;";SLOW;"&amp;Meldungen!S20&amp;";SH;"&amp;Meldungen!T20&amp;";4X100;"&amp;IF(Meldungen!M20="","",Meldungen!M20&amp;";"&amp;Meldungen!N20),"")</f>
        <v/>
      </c>
    </row>
    <row r="15" spans="1:1" s="58" customFormat="1" ht="24.95" customHeight="1" x14ac:dyDescent="0.35">
      <c r="A15" s="57" t="str">
        <f>IF(NOT(ISBLANK(Meldungen!B21)),Meldungen!B21&amp;";"&amp;Meldungen!C21&amp;";"&amp;Meldungen!D21&amp;";"&amp;TEXT(Meldungen!E21,"JJJJ-MM-TT")&amp;";;"&amp;'allg. Daten'!C$6&amp;";"&amp;IF(Meldungen!G21="ja",1,0)&amp;";100;"&amp;Meldungen!H21&amp;";400;"&amp;Meldungen!I21&amp;";800;"&amp;Meldungen!J21&amp;";50OF;"&amp;Meldungen!K21&amp;";WW;"&amp;Meldungen!L21&amp;";IUFS;"&amp;Meldungen!O21&amp;";WEIT;"&amp;Meldungen!P21&amp;";COAS;"&amp;Meldungen!Q21&amp;";SLOW;"&amp;Meldungen!S21&amp;";SH;"&amp;Meldungen!T21&amp;";4X100;"&amp;IF(Meldungen!M21="","",Meldungen!M21&amp;";"&amp;Meldungen!N21),"")</f>
        <v/>
      </c>
    </row>
    <row r="16" spans="1:1" s="58" customFormat="1" ht="24.95" customHeight="1" x14ac:dyDescent="0.35">
      <c r="A16" s="57" t="str">
        <f>IF(NOT(ISBLANK(Meldungen!B22)),Meldungen!B22&amp;";"&amp;Meldungen!C22&amp;";"&amp;Meldungen!D22&amp;";"&amp;TEXT(Meldungen!E22,"JJJJ-MM-TT")&amp;";;"&amp;'allg. Daten'!C$6&amp;";"&amp;IF(Meldungen!G22="ja",1,0)&amp;";100;"&amp;Meldungen!H22&amp;";400;"&amp;Meldungen!I22&amp;";800;"&amp;Meldungen!J22&amp;";50OF;"&amp;Meldungen!K22&amp;";WW;"&amp;Meldungen!L22&amp;";IUFS;"&amp;Meldungen!O22&amp;";WEIT;"&amp;Meldungen!P22&amp;";COAS;"&amp;Meldungen!Q22&amp;";SLOW;"&amp;Meldungen!S22&amp;";SH;"&amp;Meldungen!T22&amp;";4X100;"&amp;IF(Meldungen!M22="","",Meldungen!M22&amp;";"&amp;Meldungen!N22),"")</f>
        <v/>
      </c>
    </row>
    <row r="17" spans="1:1" s="58" customFormat="1" ht="24.95" customHeight="1" x14ac:dyDescent="0.35">
      <c r="A17" s="57" t="str">
        <f>IF(NOT(ISBLANK(Meldungen!B23)),Meldungen!B23&amp;";"&amp;Meldungen!C23&amp;";"&amp;Meldungen!D23&amp;";"&amp;TEXT(Meldungen!E23,"JJJJ-MM-TT")&amp;";;"&amp;'allg. Daten'!C$6&amp;";"&amp;IF(Meldungen!G23="ja",1,0)&amp;";100;"&amp;Meldungen!H23&amp;";400;"&amp;Meldungen!I23&amp;";800;"&amp;Meldungen!J23&amp;";50OF;"&amp;Meldungen!K23&amp;";WW;"&amp;Meldungen!L23&amp;";IUFS;"&amp;Meldungen!O23&amp;";WEIT;"&amp;Meldungen!P23&amp;";COAS;"&amp;Meldungen!Q23&amp;";SLOW;"&amp;Meldungen!S23&amp;";SH;"&amp;Meldungen!T23&amp;";4X100;"&amp;IF(Meldungen!M23="","",Meldungen!M23&amp;";"&amp;Meldungen!N23),"")</f>
        <v/>
      </c>
    </row>
    <row r="18" spans="1:1" s="58" customFormat="1" ht="24.95" customHeight="1" x14ac:dyDescent="0.35">
      <c r="A18" s="57" t="str">
        <f>IF(NOT(ISBLANK(Meldungen!B24)),Meldungen!B24&amp;";"&amp;Meldungen!C24&amp;";"&amp;Meldungen!D24&amp;";"&amp;TEXT(Meldungen!E24,"JJJJ-MM-TT")&amp;";;"&amp;'allg. Daten'!C$6&amp;";"&amp;IF(Meldungen!G24="ja",1,0)&amp;";100;"&amp;Meldungen!H24&amp;";400;"&amp;Meldungen!I24&amp;";800;"&amp;Meldungen!J24&amp;";50OF;"&amp;Meldungen!K24&amp;";WW;"&amp;Meldungen!L24&amp;";IUFS;"&amp;Meldungen!O24&amp;";WEIT;"&amp;Meldungen!P24&amp;";COAS;"&amp;Meldungen!Q24&amp;";SLOW;"&amp;Meldungen!S24&amp;";SH;"&amp;Meldungen!T24&amp;";4X100;"&amp;IF(Meldungen!M24="","",Meldungen!M24&amp;";"&amp;Meldungen!N24),"")</f>
        <v/>
      </c>
    </row>
    <row r="19" spans="1:1" s="58" customFormat="1" ht="24.95" customHeight="1" x14ac:dyDescent="0.35">
      <c r="A19" s="57" t="str">
        <f>IF(NOT(ISBLANK(Meldungen!B25)),Meldungen!B25&amp;";"&amp;Meldungen!C25&amp;";"&amp;Meldungen!D25&amp;";"&amp;TEXT(Meldungen!E25,"JJJJ-MM-TT")&amp;";;"&amp;'allg. Daten'!C$6&amp;";"&amp;IF(Meldungen!G25="ja",1,0)&amp;";100;"&amp;Meldungen!H25&amp;";400;"&amp;Meldungen!I25&amp;";800;"&amp;Meldungen!J25&amp;";50OF;"&amp;Meldungen!K25&amp;";WW;"&amp;Meldungen!L25&amp;";IUFS;"&amp;Meldungen!O25&amp;";WEIT;"&amp;Meldungen!P25&amp;";COAS;"&amp;Meldungen!Q25&amp;";SLOW;"&amp;Meldungen!S25&amp;";SH;"&amp;Meldungen!T25&amp;";4X100;"&amp;IF(Meldungen!M25="","",Meldungen!M25&amp;";"&amp;Meldungen!N25),"")</f>
        <v/>
      </c>
    </row>
    <row r="20" spans="1:1" s="58" customFormat="1" ht="24.95" customHeight="1" x14ac:dyDescent="0.35">
      <c r="A20" s="57" t="str">
        <f>IF(NOT(ISBLANK(Meldungen!B26)),Meldungen!B26&amp;";"&amp;Meldungen!C26&amp;";"&amp;Meldungen!D26&amp;";"&amp;TEXT(Meldungen!E26,"JJJJ-MM-TT")&amp;";;"&amp;'allg. Daten'!C$6&amp;";"&amp;IF(Meldungen!G26="ja",1,0)&amp;";100;"&amp;Meldungen!H26&amp;";400;"&amp;Meldungen!I26&amp;";800;"&amp;Meldungen!J26&amp;";50OF;"&amp;Meldungen!K26&amp;";WW;"&amp;Meldungen!L26&amp;";IUFS;"&amp;Meldungen!O26&amp;";WEIT;"&amp;Meldungen!P26&amp;";COAS;"&amp;Meldungen!Q26&amp;";SLOW;"&amp;Meldungen!S26&amp;";SH;"&amp;Meldungen!T26&amp;";4X100;"&amp;IF(Meldungen!M26="","",Meldungen!M26&amp;";"&amp;Meldungen!N26),"")</f>
        <v/>
      </c>
    </row>
    <row r="21" spans="1:1" s="58" customFormat="1" ht="24.95" customHeight="1" x14ac:dyDescent="0.35">
      <c r="A21" s="57" t="str">
        <f>IF(NOT(ISBLANK(Meldungen!B27)),Meldungen!B27&amp;";"&amp;Meldungen!C27&amp;";"&amp;Meldungen!D27&amp;";"&amp;TEXT(Meldungen!E27,"JJJJ-MM-TT")&amp;";;"&amp;'allg. Daten'!C$6&amp;";"&amp;IF(Meldungen!G27="ja",1,0)&amp;";100;"&amp;Meldungen!H27&amp;";400;"&amp;Meldungen!I27&amp;";800;"&amp;Meldungen!J27&amp;";50OF;"&amp;Meldungen!K27&amp;";WW;"&amp;Meldungen!L27&amp;";IUFS;"&amp;Meldungen!O27&amp;";WEIT;"&amp;Meldungen!P27&amp;";COAS;"&amp;Meldungen!Q27&amp;";SLOW;"&amp;Meldungen!S27&amp;";SH;"&amp;Meldungen!T27&amp;";4X100;"&amp;IF(Meldungen!M27="","",Meldungen!M27&amp;";"&amp;Meldungen!N27),"")</f>
        <v/>
      </c>
    </row>
    <row r="22" spans="1:1" s="58" customFormat="1" ht="24.95" customHeight="1" x14ac:dyDescent="0.35">
      <c r="A22" s="57" t="str">
        <f>IF(NOT(ISBLANK(Meldungen!B28)),Meldungen!B28&amp;";"&amp;Meldungen!C28&amp;";"&amp;Meldungen!D28&amp;";"&amp;TEXT(Meldungen!E28,"JJJJ-MM-TT")&amp;";;"&amp;'allg. Daten'!C$6&amp;";"&amp;IF(Meldungen!G28="ja",1,0)&amp;";100;"&amp;Meldungen!H28&amp;";400;"&amp;Meldungen!I28&amp;";800;"&amp;Meldungen!J28&amp;";50OF;"&amp;Meldungen!K28&amp;";WW;"&amp;Meldungen!L28&amp;";IUFS;"&amp;Meldungen!O28&amp;";WEIT;"&amp;Meldungen!P28&amp;";COAS;"&amp;Meldungen!Q28&amp;";SLOW;"&amp;Meldungen!S28&amp;";SH;"&amp;Meldungen!T28&amp;";4X100;"&amp;IF(Meldungen!M28="","",Meldungen!M28&amp;";"&amp;Meldungen!N28),"")</f>
        <v/>
      </c>
    </row>
    <row r="23" spans="1:1" s="58" customFormat="1" ht="24.95" customHeight="1" x14ac:dyDescent="0.35">
      <c r="A23" s="57" t="str">
        <f>IF(NOT(ISBLANK(Meldungen!B29)),Meldungen!B29&amp;";"&amp;Meldungen!C29&amp;";"&amp;Meldungen!D29&amp;";"&amp;TEXT(Meldungen!E29,"JJJJ-MM-TT")&amp;";;"&amp;'allg. Daten'!C$6&amp;";"&amp;IF(Meldungen!G29="ja",1,0)&amp;";100;"&amp;Meldungen!H29&amp;";400;"&amp;Meldungen!I29&amp;";800;"&amp;Meldungen!J29&amp;";50OF;"&amp;Meldungen!K29&amp;";WW;"&amp;Meldungen!L29&amp;";IUFS;"&amp;Meldungen!O29&amp;";WEIT;"&amp;Meldungen!P29&amp;";COAS;"&amp;Meldungen!Q29&amp;";SLOW;"&amp;Meldungen!S29&amp;";SH;"&amp;Meldungen!T29&amp;";4X100;"&amp;IF(Meldungen!M29="","",Meldungen!M29&amp;";"&amp;Meldungen!N29),"")</f>
        <v/>
      </c>
    </row>
    <row r="24" spans="1:1" s="58" customFormat="1" ht="24.95" customHeight="1" x14ac:dyDescent="0.35">
      <c r="A24" s="57" t="str">
        <f>IF(NOT(ISBLANK(Meldungen!B30)),Meldungen!B30&amp;";"&amp;Meldungen!C30&amp;";"&amp;Meldungen!D30&amp;";"&amp;TEXT(Meldungen!E30,"JJJJ-MM-TT")&amp;";;"&amp;'allg. Daten'!C$6&amp;";"&amp;IF(Meldungen!G30="ja",1,0)&amp;";100;"&amp;Meldungen!H30&amp;";400;"&amp;Meldungen!I30&amp;";800;"&amp;Meldungen!J30&amp;";50OF;"&amp;Meldungen!K30&amp;";WW;"&amp;Meldungen!L30&amp;";IUFS;"&amp;Meldungen!O30&amp;";WEIT;"&amp;Meldungen!P30&amp;";COAS;"&amp;Meldungen!Q30&amp;";SLOW;"&amp;Meldungen!S30&amp;";SH;"&amp;Meldungen!T30&amp;";4X100;"&amp;IF(Meldungen!M30="","",Meldungen!M30&amp;";"&amp;Meldungen!N30),"")</f>
        <v/>
      </c>
    </row>
    <row r="25" spans="1:1" s="58" customFormat="1" ht="24.95" customHeight="1" x14ac:dyDescent="0.35">
      <c r="A25" s="57" t="str">
        <f>IF(NOT(ISBLANK(Meldungen!B31)),Meldungen!B31&amp;";"&amp;Meldungen!C31&amp;";"&amp;Meldungen!D31&amp;";"&amp;TEXT(Meldungen!E31,"JJJJ-MM-TT")&amp;";;"&amp;'allg. Daten'!C$6&amp;";"&amp;IF(Meldungen!G31="ja",1,0)&amp;";100;"&amp;Meldungen!H31&amp;";400;"&amp;Meldungen!I31&amp;";800;"&amp;Meldungen!J31&amp;";50OF;"&amp;Meldungen!K31&amp;";WW;"&amp;Meldungen!L31&amp;";IUFS;"&amp;Meldungen!O31&amp;";WEIT;"&amp;Meldungen!P31&amp;";COAS;"&amp;Meldungen!Q31&amp;";SLOW;"&amp;Meldungen!S31&amp;";SH;"&amp;Meldungen!T31&amp;";4X100;"&amp;IF(Meldungen!M31="","",Meldungen!M31&amp;";"&amp;Meldungen!N31),"")</f>
        <v/>
      </c>
    </row>
    <row r="26" spans="1:1" s="58" customFormat="1" ht="24.95" customHeight="1" x14ac:dyDescent="0.35">
      <c r="A26" s="57" t="str">
        <f>IF(NOT(ISBLANK(Meldungen!B32)),Meldungen!B32&amp;";"&amp;Meldungen!C32&amp;";"&amp;Meldungen!D32&amp;";"&amp;TEXT(Meldungen!E32,"JJJJ-MM-TT")&amp;";;"&amp;'allg. Daten'!C$6&amp;";"&amp;IF(Meldungen!G32="ja",1,0)&amp;";100;"&amp;Meldungen!H32&amp;";400;"&amp;Meldungen!I32&amp;";800;"&amp;Meldungen!J32&amp;";50OF;"&amp;Meldungen!K32&amp;";WW;"&amp;Meldungen!L32&amp;";IUFS;"&amp;Meldungen!O32&amp;";WEIT;"&amp;Meldungen!P32&amp;";COAS;"&amp;Meldungen!Q32&amp;";SLOW;"&amp;Meldungen!S32&amp;";SH;"&amp;Meldungen!T32&amp;";4X100;"&amp;IF(Meldungen!M32="","",Meldungen!M32&amp;";"&amp;Meldungen!N32),"")</f>
        <v/>
      </c>
    </row>
    <row r="27" spans="1:1" s="58" customFormat="1" ht="24.95" customHeight="1" x14ac:dyDescent="0.35">
      <c r="A27" s="57" t="str">
        <f>IF(NOT(ISBLANK(Meldungen!B33)),Meldungen!B33&amp;";"&amp;Meldungen!C33&amp;";"&amp;Meldungen!D33&amp;";"&amp;TEXT(Meldungen!E33,"JJJJ-MM-TT")&amp;";;"&amp;'allg. Daten'!C$6&amp;";"&amp;IF(Meldungen!G33="ja",1,0)&amp;";100;"&amp;Meldungen!H33&amp;";400;"&amp;Meldungen!I33&amp;";800;"&amp;Meldungen!J33&amp;";50OF;"&amp;Meldungen!K33&amp;";WW;"&amp;Meldungen!L33&amp;";IUFS;"&amp;Meldungen!O33&amp;";WEIT;"&amp;Meldungen!P33&amp;";COAS;"&amp;Meldungen!Q33&amp;";SLOW;"&amp;Meldungen!S33&amp;";SH;"&amp;Meldungen!T33&amp;";4X100;"&amp;IF(Meldungen!M33="","",Meldungen!M33&amp;";"&amp;Meldungen!N33),"")</f>
        <v/>
      </c>
    </row>
    <row r="28" spans="1:1" s="58" customFormat="1" ht="24.95" customHeight="1" x14ac:dyDescent="0.35">
      <c r="A28" s="57" t="str">
        <f>IF(NOT(ISBLANK(Meldungen!B34)),Meldungen!B34&amp;";"&amp;Meldungen!C34&amp;";"&amp;Meldungen!D34&amp;";"&amp;TEXT(Meldungen!E34,"JJJJ-MM-TT")&amp;";;"&amp;'allg. Daten'!C$6&amp;";"&amp;IF(Meldungen!G34="ja",1,0)&amp;";100;"&amp;Meldungen!H34&amp;";400;"&amp;Meldungen!I34&amp;";800;"&amp;Meldungen!J34&amp;";50OF;"&amp;Meldungen!K34&amp;";WW;"&amp;Meldungen!L34&amp;";IUFS;"&amp;Meldungen!O34&amp;";WEIT;"&amp;Meldungen!P34&amp;";COAS;"&amp;Meldungen!Q34&amp;";SLOW;"&amp;Meldungen!S34&amp;";SH;"&amp;Meldungen!T34&amp;";4X100;"&amp;IF(Meldungen!M34="","",Meldungen!M34&amp;";"&amp;Meldungen!N34),"")</f>
        <v/>
      </c>
    </row>
    <row r="29" spans="1:1" s="58" customFormat="1" ht="24.95" customHeight="1" x14ac:dyDescent="0.35">
      <c r="A29" s="57" t="str">
        <f>IF(NOT(ISBLANK(Meldungen!B35)),Meldungen!B35&amp;";"&amp;Meldungen!C35&amp;";"&amp;Meldungen!D35&amp;";"&amp;TEXT(Meldungen!E35,"JJJJ-MM-TT")&amp;";;"&amp;'allg. Daten'!C$6&amp;";"&amp;IF(Meldungen!G35="ja",1,0)&amp;";100;"&amp;Meldungen!H35&amp;";400;"&amp;Meldungen!I35&amp;";800;"&amp;Meldungen!J35&amp;";50OF;"&amp;Meldungen!K35&amp;";WW;"&amp;Meldungen!L35&amp;";IUFS;"&amp;Meldungen!O35&amp;";WEIT;"&amp;Meldungen!P35&amp;";COAS;"&amp;Meldungen!Q35&amp;";SLOW;"&amp;Meldungen!S35&amp;";SH;"&amp;Meldungen!T35&amp;";4X100;"&amp;IF(Meldungen!M35="","",Meldungen!M35&amp;";"&amp;Meldungen!N35),"")</f>
        <v/>
      </c>
    </row>
    <row r="30" spans="1:1" s="58" customFormat="1" ht="24.95" customHeight="1" x14ac:dyDescent="0.35">
      <c r="A30" s="57" t="str">
        <f>IF(NOT(ISBLANK(Meldungen!B36)),Meldungen!B36&amp;";"&amp;Meldungen!C36&amp;";"&amp;Meldungen!D36&amp;";"&amp;TEXT(Meldungen!E36,"JJJJ-MM-TT")&amp;";;"&amp;'allg. Daten'!C$6&amp;";"&amp;IF(Meldungen!G36="ja",1,0)&amp;";100;"&amp;Meldungen!H36&amp;";400;"&amp;Meldungen!I36&amp;";800;"&amp;Meldungen!J36&amp;";50OF;"&amp;Meldungen!K36&amp;";WW;"&amp;Meldungen!L36&amp;";IUFS;"&amp;Meldungen!O36&amp;";WEIT;"&amp;Meldungen!P36&amp;";COAS;"&amp;Meldungen!Q36&amp;";SLOW;"&amp;Meldungen!S36&amp;";SH;"&amp;Meldungen!T36&amp;";4X100;"&amp;IF(Meldungen!M36="","",Meldungen!M36&amp;";"&amp;Meldungen!N36),"")</f>
        <v/>
      </c>
    </row>
    <row r="31" spans="1:1" s="58" customFormat="1" ht="24.95" customHeight="1" x14ac:dyDescent="0.35">
      <c r="A31" s="57" t="str">
        <f>IF(NOT(ISBLANK(Meldungen!B37)),Meldungen!B37&amp;";"&amp;Meldungen!C37&amp;";"&amp;Meldungen!D37&amp;";"&amp;TEXT(Meldungen!E37,"JJJJ-MM-TT")&amp;";;"&amp;'allg. Daten'!C$6&amp;";"&amp;IF(Meldungen!G37="ja",1,0)&amp;";100;"&amp;Meldungen!H37&amp;";400;"&amp;Meldungen!I37&amp;";800;"&amp;Meldungen!J37&amp;";50OF;"&amp;Meldungen!K37&amp;";WW;"&amp;Meldungen!L37&amp;";IUFS;"&amp;Meldungen!O37&amp;";WEIT;"&amp;Meldungen!P37&amp;";COAS;"&amp;Meldungen!Q37&amp;";SLOW;"&amp;Meldungen!S37&amp;";SH;"&amp;Meldungen!T37&amp;";4X100;"&amp;IF(Meldungen!M37="","",Meldungen!M37&amp;";"&amp;Meldungen!N37),"")</f>
        <v/>
      </c>
    </row>
    <row r="32" spans="1:1" s="58" customFormat="1" ht="24.95" customHeight="1" x14ac:dyDescent="0.35">
      <c r="A32" s="57" t="str">
        <f>IF(NOT(ISBLANK(Meldungen!B38)),Meldungen!B38&amp;";"&amp;Meldungen!C38&amp;";"&amp;Meldungen!D38&amp;";"&amp;TEXT(Meldungen!E38,"JJJJ-MM-TT")&amp;";;"&amp;'allg. Daten'!C$6&amp;";"&amp;IF(Meldungen!G38="ja",1,0)&amp;";100;"&amp;Meldungen!H38&amp;";400;"&amp;Meldungen!I38&amp;";800;"&amp;Meldungen!J38&amp;";50OF;"&amp;Meldungen!K38&amp;";WW;"&amp;Meldungen!L38&amp;";IUFS;"&amp;Meldungen!O38&amp;";WEIT;"&amp;Meldungen!P38&amp;";COAS;"&amp;Meldungen!Q38&amp;";SLOW;"&amp;Meldungen!S38&amp;";SH;"&amp;Meldungen!T38&amp;";4X100;"&amp;IF(Meldungen!M38="","",Meldungen!M38&amp;";"&amp;Meldungen!N38),"")</f>
        <v/>
      </c>
    </row>
    <row r="33" spans="1:1" s="58" customFormat="1" ht="24.95" customHeight="1" x14ac:dyDescent="0.35">
      <c r="A33" s="57" t="str">
        <f>IF(NOT(ISBLANK(Meldungen!B39)),Meldungen!B39&amp;";"&amp;Meldungen!C39&amp;";"&amp;Meldungen!D39&amp;";"&amp;TEXT(Meldungen!E39,"JJJJ-MM-TT")&amp;";;"&amp;'allg. Daten'!C$6&amp;";"&amp;IF(Meldungen!G39="ja",1,0)&amp;";100;"&amp;Meldungen!H39&amp;";400;"&amp;Meldungen!I39&amp;";800;"&amp;Meldungen!J39&amp;";50OF;"&amp;Meldungen!K39&amp;";WW;"&amp;Meldungen!L39&amp;";IUFS;"&amp;Meldungen!O39&amp;";WEIT;"&amp;Meldungen!P39&amp;";COAS;"&amp;Meldungen!Q39&amp;";SLOW;"&amp;Meldungen!S39&amp;";SH;"&amp;Meldungen!T39&amp;";4X100;"&amp;IF(Meldungen!M39="","",Meldungen!M39&amp;";"&amp;Meldungen!N39),"")</f>
        <v/>
      </c>
    </row>
    <row r="34" spans="1:1" s="58" customFormat="1" ht="24.95" customHeight="1" x14ac:dyDescent="0.35">
      <c r="A34" s="57" t="str">
        <f>IF(NOT(ISBLANK(Meldungen!B40)),Meldungen!B40&amp;";"&amp;Meldungen!C40&amp;";"&amp;Meldungen!D40&amp;";"&amp;TEXT(Meldungen!E40,"JJJJ-MM-TT")&amp;";;"&amp;'allg. Daten'!C$6&amp;";"&amp;IF(Meldungen!G40="ja",1,0)&amp;";100;"&amp;Meldungen!H40&amp;";400;"&amp;Meldungen!I40&amp;";800;"&amp;Meldungen!J40&amp;";50OF;"&amp;Meldungen!K40&amp;";WW;"&amp;Meldungen!L40&amp;";IUFS;"&amp;Meldungen!O40&amp;";WEIT;"&amp;Meldungen!P40&amp;";COAS;"&amp;Meldungen!Q40&amp;";SLOW;"&amp;Meldungen!S40&amp;";SH;"&amp;Meldungen!T40&amp;";4X100;"&amp;IF(Meldungen!M40="","",Meldungen!M40&amp;";"&amp;Meldungen!N40),"")</f>
        <v/>
      </c>
    </row>
    <row r="35" spans="1:1" s="58" customFormat="1" ht="24.95" customHeight="1" x14ac:dyDescent="0.35">
      <c r="A35" s="57" t="str">
        <f>IF(NOT(ISBLANK(Meldungen!B41)),Meldungen!B41&amp;";"&amp;Meldungen!C41&amp;";"&amp;Meldungen!D41&amp;";"&amp;TEXT(Meldungen!E41,"JJJJ-MM-TT")&amp;";;"&amp;'allg. Daten'!C$6&amp;";"&amp;IF(Meldungen!G41="ja",1,0)&amp;";100;"&amp;Meldungen!H41&amp;";400;"&amp;Meldungen!I41&amp;";800;"&amp;Meldungen!J41&amp;";50OF;"&amp;Meldungen!K41&amp;";WW;"&amp;Meldungen!L41&amp;";IUFS;"&amp;Meldungen!O41&amp;";WEIT;"&amp;Meldungen!P41&amp;";COAS;"&amp;Meldungen!Q41&amp;";SLOW;"&amp;Meldungen!S41&amp;";SH;"&amp;Meldungen!T41&amp;";4X100;"&amp;IF(Meldungen!M41="","",Meldungen!M41&amp;";"&amp;Meldungen!N41),"")</f>
        <v/>
      </c>
    </row>
    <row r="36" spans="1:1" s="58" customFormat="1" ht="24.95" customHeight="1" x14ac:dyDescent="0.35">
      <c r="A36" s="57" t="str">
        <f>IF(NOT(ISBLANK(Meldungen!B42)),Meldungen!B42&amp;";"&amp;Meldungen!C42&amp;";"&amp;Meldungen!D42&amp;";"&amp;TEXT(Meldungen!E42,"JJJJ-MM-TT")&amp;";;"&amp;'allg. Daten'!C$6&amp;";"&amp;IF(Meldungen!G42="ja",1,0)&amp;";100;"&amp;Meldungen!H42&amp;";400;"&amp;Meldungen!I42&amp;";800;"&amp;Meldungen!J42&amp;";50OF;"&amp;Meldungen!K42&amp;";WW;"&amp;Meldungen!L42&amp;";IUFS;"&amp;Meldungen!O42&amp;";WEIT;"&amp;Meldungen!P42&amp;";COAS;"&amp;Meldungen!Q42&amp;";SLOW;"&amp;Meldungen!S42&amp;";SH;"&amp;Meldungen!T42&amp;";4X100;"&amp;IF(Meldungen!M42="","",Meldungen!M42&amp;";"&amp;Meldungen!N42),"")</f>
        <v/>
      </c>
    </row>
    <row r="37" spans="1:1" s="58" customFormat="1" ht="24.95" customHeight="1" x14ac:dyDescent="0.35">
      <c r="A37" s="57" t="str">
        <f>IF(NOT(ISBLANK(Meldungen!B43)),Meldungen!B43&amp;";"&amp;Meldungen!C43&amp;";"&amp;Meldungen!D43&amp;";"&amp;TEXT(Meldungen!E43,"JJJJ-MM-TT")&amp;";;"&amp;'allg. Daten'!C$6&amp;";"&amp;IF(Meldungen!G43="ja",1,0)&amp;";100;"&amp;Meldungen!H43&amp;";400;"&amp;Meldungen!I43&amp;";800;"&amp;Meldungen!J43&amp;";50OF;"&amp;Meldungen!K43&amp;";WW;"&amp;Meldungen!L43&amp;";IUFS;"&amp;Meldungen!O43&amp;";WEIT;"&amp;Meldungen!P43&amp;";COAS;"&amp;Meldungen!Q43&amp;";SLOW;"&amp;Meldungen!S43&amp;";SH;"&amp;Meldungen!T43&amp;";4X100;"&amp;IF(Meldungen!M43="","",Meldungen!M43&amp;";"&amp;Meldungen!N43),"")</f>
        <v/>
      </c>
    </row>
    <row r="38" spans="1:1" s="58" customFormat="1" ht="24.95" customHeight="1" x14ac:dyDescent="0.35">
      <c r="A38" s="57" t="str">
        <f>IF(NOT(ISBLANK(Meldungen!B44)),Meldungen!B44&amp;";"&amp;Meldungen!C44&amp;";"&amp;Meldungen!D44&amp;";"&amp;TEXT(Meldungen!E44,"JJJJ-MM-TT")&amp;";;"&amp;'allg. Daten'!C$6&amp;";"&amp;IF(Meldungen!G44="ja",1,0)&amp;";100;"&amp;Meldungen!H44&amp;";400;"&amp;Meldungen!I44&amp;";800;"&amp;Meldungen!J44&amp;";50OF;"&amp;Meldungen!K44&amp;";WW;"&amp;Meldungen!L44&amp;";IUFS;"&amp;Meldungen!O44&amp;";WEIT;"&amp;Meldungen!P44&amp;";COAS;"&amp;Meldungen!Q44&amp;";SLOW;"&amp;Meldungen!S44&amp;";SH;"&amp;Meldungen!T44&amp;";4X100;"&amp;IF(Meldungen!M44="","",Meldungen!M44&amp;";"&amp;Meldungen!N44),"")</f>
        <v/>
      </c>
    </row>
    <row r="39" spans="1:1" s="58" customFormat="1" ht="24.95" customHeight="1" x14ac:dyDescent="0.35">
      <c r="A39" s="57" t="str">
        <f>IF(NOT(ISBLANK(Meldungen!B45)),Meldungen!B45&amp;";"&amp;Meldungen!C45&amp;";"&amp;Meldungen!D45&amp;";"&amp;TEXT(Meldungen!E45,"JJJJ-MM-TT")&amp;";;"&amp;'allg. Daten'!C$6&amp;";"&amp;IF(Meldungen!G45="ja",1,0)&amp;";100;"&amp;Meldungen!H45&amp;";400;"&amp;Meldungen!I45&amp;";800;"&amp;Meldungen!J45&amp;";50OF;"&amp;Meldungen!K45&amp;";WW;"&amp;Meldungen!L45&amp;";IUFS;"&amp;Meldungen!O45&amp;";WEIT;"&amp;Meldungen!P45&amp;";COAS;"&amp;Meldungen!Q45&amp;";SLOW;"&amp;Meldungen!S45&amp;";SH;"&amp;Meldungen!T45&amp;";4X100;"&amp;IF(Meldungen!M45="","",Meldungen!M45&amp;";"&amp;Meldungen!N45),"")</f>
        <v/>
      </c>
    </row>
    <row r="40" spans="1:1" s="58" customFormat="1" ht="24.95" customHeight="1" x14ac:dyDescent="0.35">
      <c r="A40" s="57" t="str">
        <f>IF(NOT(ISBLANK(Meldungen!B46)),Meldungen!B46&amp;";"&amp;Meldungen!C46&amp;";"&amp;Meldungen!D46&amp;";"&amp;TEXT(Meldungen!E46,"JJJJ-MM-TT")&amp;";;"&amp;'allg. Daten'!C$6&amp;";"&amp;IF(Meldungen!G46="ja",1,0)&amp;";100;"&amp;Meldungen!H46&amp;";400;"&amp;Meldungen!I46&amp;";800;"&amp;Meldungen!J46&amp;";50OF;"&amp;Meldungen!K46&amp;";WW;"&amp;Meldungen!L46&amp;";IUFS;"&amp;Meldungen!O46&amp;";WEIT;"&amp;Meldungen!P46&amp;";COAS;"&amp;Meldungen!Q46&amp;";SLOW;"&amp;Meldungen!S46&amp;";SH;"&amp;Meldungen!T46&amp;";4X100;"&amp;IF(Meldungen!M46="","",Meldungen!M46&amp;";"&amp;Meldungen!N46),"")</f>
        <v/>
      </c>
    </row>
    <row r="41" spans="1:1" s="58" customFormat="1" ht="24.95" customHeight="1" x14ac:dyDescent="0.35">
      <c r="A41" s="57" t="str">
        <f>IF(NOT(ISBLANK(Meldungen!B47)),Meldungen!B47&amp;";"&amp;Meldungen!C47&amp;";"&amp;Meldungen!D47&amp;";"&amp;TEXT(Meldungen!E47,"JJJJ-MM-TT")&amp;";;"&amp;'allg. Daten'!C$6&amp;";"&amp;IF(Meldungen!G47="ja",1,0)&amp;";100;"&amp;Meldungen!H47&amp;";400;"&amp;Meldungen!I47&amp;";800;"&amp;Meldungen!J47&amp;";50OF;"&amp;Meldungen!K47&amp;";WW;"&amp;Meldungen!L47&amp;";IUFS;"&amp;Meldungen!O47&amp;";WEIT;"&amp;Meldungen!P47&amp;";COAS;"&amp;Meldungen!Q47&amp;";SLOW;"&amp;Meldungen!S47&amp;";SH;"&amp;Meldungen!T47&amp;";4X100;"&amp;IF(Meldungen!M47="","",Meldungen!M47&amp;";"&amp;Meldungen!N47),"")</f>
        <v/>
      </c>
    </row>
    <row r="42" spans="1:1" s="58" customFormat="1" ht="24.95" customHeight="1" x14ac:dyDescent="0.35">
      <c r="A42" s="57" t="str">
        <f>IF(NOT(ISBLANK(Meldungen!B48)),Meldungen!B48&amp;";"&amp;Meldungen!C48&amp;";"&amp;Meldungen!D48&amp;";"&amp;TEXT(Meldungen!E48,"JJJJ-MM-TT")&amp;";;"&amp;'allg. Daten'!C$6&amp;";"&amp;IF(Meldungen!G48="ja",1,0)&amp;";100;"&amp;Meldungen!H48&amp;";400;"&amp;Meldungen!I48&amp;";800;"&amp;Meldungen!J48&amp;";50OF;"&amp;Meldungen!K48&amp;";WW;"&amp;Meldungen!L48&amp;";IUFS;"&amp;Meldungen!O48&amp;";WEIT;"&amp;Meldungen!P48&amp;";COAS;"&amp;Meldungen!Q48&amp;";SLOW;"&amp;Meldungen!S48&amp;";SH;"&amp;Meldungen!T48&amp;";4X100;"&amp;IF(Meldungen!M48="","",Meldungen!M48&amp;";"&amp;Meldungen!N48),"")</f>
        <v/>
      </c>
    </row>
    <row r="43" spans="1:1" s="58" customFormat="1" ht="24.95" customHeight="1" x14ac:dyDescent="0.35">
      <c r="A43" s="57" t="str">
        <f>IF(NOT(ISBLANK(Meldungen!B58)),Meldungen!B58&amp;";"&amp;Meldungen!C58&amp;";"&amp;Meldungen!D58&amp;";"&amp;TEXT(Meldungen!E58,"JJJJ-MM-TT")&amp;";;"&amp;'allg. Daten'!C$6&amp;";"&amp;IF(Meldungen!G58="ja",1,0)&amp;";100;"&amp;Meldungen!H58&amp;";400;"&amp;Meldungen!I58&amp;";800;"&amp;Meldungen!J58&amp;";50OF;"&amp;Meldungen!K58&amp;";WW;"&amp;Meldungen!L58&amp;";IUFS;"&amp;Meldungen!O58&amp;";WEIT;"&amp;Meldungen!P58&amp;";COAS;"&amp;Meldungen!Q58&amp;";SLOW;"&amp;Meldungen!S58&amp;";SH;"&amp;Meldungen!T58&amp;";4X100;"&amp;IF(Meldungen!M58="","",Meldungen!M58&amp;";"&amp;Meldungen!N58),"")</f>
        <v/>
      </c>
    </row>
    <row r="44" spans="1:1" s="58" customFormat="1" ht="24.95" customHeight="1" x14ac:dyDescent="0.35">
      <c r="A44" s="57" t="str">
        <f>IF(NOT(ISBLANK(Meldungen!B59)),Meldungen!B59&amp;";"&amp;Meldungen!C59&amp;";"&amp;Meldungen!D59&amp;";"&amp;TEXT(Meldungen!E59,"JJJJ-MM-TT")&amp;";;"&amp;'allg. Daten'!C$6&amp;";"&amp;IF(Meldungen!G59="ja",1,0)&amp;";100;"&amp;Meldungen!H59&amp;";400;"&amp;Meldungen!I59&amp;";800;"&amp;Meldungen!J59&amp;";50OF;"&amp;Meldungen!K59&amp;";WW;"&amp;Meldungen!L59&amp;";IUFS;"&amp;Meldungen!O59&amp;";WEIT;"&amp;Meldungen!P59&amp;";COAS;"&amp;Meldungen!Q59&amp;";SLOW;"&amp;Meldungen!S59&amp;";SH;"&amp;Meldungen!T59&amp;";4X100;"&amp;IF(Meldungen!M59="","",Meldungen!M59&amp;";"&amp;Meldungen!N59),"")</f>
        <v/>
      </c>
    </row>
    <row r="45" spans="1:1" s="58" customFormat="1" ht="24.95" customHeight="1" x14ac:dyDescent="0.35">
      <c r="A45" s="57" t="str">
        <f>IF(NOT(ISBLANK(Meldungen!B60)),Meldungen!B60&amp;";"&amp;Meldungen!C60&amp;";"&amp;Meldungen!D60&amp;";"&amp;TEXT(Meldungen!E60,"JJJJ-MM-TT")&amp;";;"&amp;'allg. Daten'!C$6&amp;";"&amp;IF(Meldungen!G60="ja",1,0)&amp;";100;"&amp;Meldungen!H60&amp;";400;"&amp;Meldungen!I60&amp;";800;"&amp;Meldungen!J60&amp;";50OF;"&amp;Meldungen!K60&amp;";WW;"&amp;Meldungen!L60&amp;";IUFS;"&amp;Meldungen!O60&amp;";WEIT;"&amp;Meldungen!P60&amp;";COAS;"&amp;Meldungen!Q60&amp;";SLOW;"&amp;Meldungen!S60&amp;";SH;"&amp;Meldungen!T60&amp;";4X100;"&amp;IF(Meldungen!M60="","",Meldungen!M60&amp;";"&amp;Meldungen!N60),"")</f>
        <v/>
      </c>
    </row>
    <row r="46" spans="1:1" s="58" customFormat="1" ht="24.95" customHeight="1" x14ac:dyDescent="0.35">
      <c r="A46" s="57" t="str">
        <f>IF(NOT(ISBLANK(Meldungen!B61)),Meldungen!B61&amp;";"&amp;Meldungen!C61&amp;";"&amp;Meldungen!D61&amp;";"&amp;TEXT(Meldungen!E61,"JJJJ-MM-TT")&amp;";;"&amp;'allg. Daten'!C$6&amp;";"&amp;IF(Meldungen!G61="ja",1,0)&amp;";100;"&amp;Meldungen!H61&amp;";400;"&amp;Meldungen!I61&amp;";800;"&amp;Meldungen!J61&amp;";50OF;"&amp;Meldungen!K61&amp;";WW;"&amp;Meldungen!L61&amp;";IUFS;"&amp;Meldungen!O61&amp;";WEIT;"&amp;Meldungen!P61&amp;";COAS;"&amp;Meldungen!Q61&amp;";SLOW;"&amp;Meldungen!S61&amp;";SH;"&amp;Meldungen!T61&amp;";4X100;"&amp;IF(Meldungen!M61="","",Meldungen!M61&amp;";"&amp;Meldungen!N61),"")</f>
        <v/>
      </c>
    </row>
    <row r="47" spans="1:1" s="58" customFormat="1" ht="24.95" customHeight="1" x14ac:dyDescent="0.35">
      <c r="A47" s="57" t="str">
        <f>IF(NOT(ISBLANK(Meldungen!B62)),Meldungen!B62&amp;";"&amp;Meldungen!C62&amp;";"&amp;Meldungen!D62&amp;";"&amp;TEXT(Meldungen!E62,"JJJJ-MM-TT")&amp;";;"&amp;'allg. Daten'!C$6&amp;";"&amp;IF(Meldungen!G62="ja",1,0)&amp;";100;"&amp;Meldungen!H62&amp;";400;"&amp;Meldungen!I62&amp;";800;"&amp;Meldungen!J62&amp;";50OF;"&amp;Meldungen!K62&amp;";WW;"&amp;Meldungen!L62&amp;";IUFS;"&amp;Meldungen!O62&amp;";WEIT;"&amp;Meldungen!P62&amp;";COAS;"&amp;Meldungen!Q62&amp;";SLOW;"&amp;Meldungen!S62&amp;";SH;"&amp;Meldungen!T62&amp;";4X100;"&amp;IF(Meldungen!M62="","",Meldungen!M62&amp;";"&amp;Meldungen!N62),"")</f>
        <v/>
      </c>
    </row>
    <row r="48" spans="1:1" s="58" customFormat="1" ht="24.95" customHeight="1" x14ac:dyDescent="0.35">
      <c r="A48" s="57" t="str">
        <f>IF(NOT(ISBLANK(Meldungen!B63)),Meldungen!B63&amp;";"&amp;Meldungen!C63&amp;";"&amp;Meldungen!D63&amp;";"&amp;TEXT(Meldungen!E63,"JJJJ-MM-TT")&amp;";;"&amp;'allg. Daten'!C$6&amp;";"&amp;IF(Meldungen!G63="ja",1,0)&amp;";100;"&amp;Meldungen!H63&amp;";400;"&amp;Meldungen!I63&amp;";800;"&amp;Meldungen!J63&amp;";50OF;"&amp;Meldungen!K63&amp;";WW;"&amp;Meldungen!L63&amp;";IUFS;"&amp;Meldungen!O63&amp;";WEIT;"&amp;Meldungen!P63&amp;";COAS;"&amp;Meldungen!Q63&amp;";SLOW;"&amp;Meldungen!S63&amp;";SH;"&amp;Meldungen!T63&amp;";4X100;"&amp;IF(Meldungen!M63="","",Meldungen!M63&amp;";"&amp;Meldungen!N63),"")</f>
        <v/>
      </c>
    </row>
    <row r="49" spans="1:1" s="58" customFormat="1" ht="24.95" customHeight="1" x14ac:dyDescent="0.35">
      <c r="A49" s="57" t="str">
        <f>IF(NOT(ISBLANK(Meldungen!B64)),Meldungen!B64&amp;";"&amp;Meldungen!C64&amp;";"&amp;Meldungen!D64&amp;";"&amp;TEXT(Meldungen!E64,"JJJJ-MM-TT")&amp;";;"&amp;'allg. Daten'!C$6&amp;";"&amp;IF(Meldungen!G64="ja",1,0)&amp;";100;"&amp;Meldungen!H64&amp;";400;"&amp;Meldungen!I64&amp;";800;"&amp;Meldungen!J64&amp;";50OF;"&amp;Meldungen!K64&amp;";WW;"&amp;Meldungen!L64&amp;";IUFS;"&amp;Meldungen!O64&amp;";WEIT;"&amp;Meldungen!P64&amp;";COAS;"&amp;Meldungen!Q64&amp;";SLOW;"&amp;Meldungen!S64&amp;";SH;"&amp;Meldungen!T64&amp;";4X100;"&amp;IF(Meldungen!M64="","",Meldungen!M64&amp;";"&amp;Meldungen!N64),"")</f>
        <v/>
      </c>
    </row>
    <row r="50" spans="1:1" s="58" customFormat="1" ht="24.95" customHeight="1" x14ac:dyDescent="0.35">
      <c r="A50" s="57" t="str">
        <f>IF(NOT(ISBLANK(Meldungen!B65)),Meldungen!B65&amp;";"&amp;Meldungen!C65&amp;";"&amp;Meldungen!D65&amp;";"&amp;TEXT(Meldungen!E65,"JJJJ-MM-TT")&amp;";;"&amp;'allg. Daten'!C$6&amp;";"&amp;IF(Meldungen!G65="ja",1,0)&amp;";100;"&amp;Meldungen!H65&amp;";400;"&amp;Meldungen!I65&amp;";800;"&amp;Meldungen!J65&amp;";50OF;"&amp;Meldungen!K65&amp;";WW;"&amp;Meldungen!L65&amp;";IUFS;"&amp;Meldungen!O65&amp;";WEIT;"&amp;Meldungen!P65&amp;";COAS;"&amp;Meldungen!Q65&amp;";SLOW;"&amp;Meldungen!S65&amp;";SH;"&amp;Meldungen!T65&amp;";4X100;"&amp;IF(Meldungen!M65="","",Meldungen!M65&amp;";"&amp;Meldungen!N65),"")</f>
        <v/>
      </c>
    </row>
    <row r="51" spans="1:1" ht="21" x14ac:dyDescent="0.35">
      <c r="A51" s="57" t="str">
        <f>IF(NOT(ISBLANK(Meldungen!B66)),Meldungen!B66&amp;";"&amp;Meldungen!C66&amp;";"&amp;Meldungen!D66&amp;";"&amp;TEXT(Meldungen!E66,"JJJJ-MM-TT")&amp;";;"&amp;'allg. Daten'!C$6&amp;";"&amp;IF(Meldungen!G66="ja",1,0)&amp;";100;"&amp;Meldungen!H66&amp;";400;"&amp;Meldungen!I66&amp;";800;"&amp;Meldungen!J66&amp;";50OF;"&amp;Meldungen!K66&amp;";WW;"&amp;Meldungen!L66&amp;";IUFS;"&amp;Meldungen!O66&amp;";WEIT;"&amp;Meldungen!P66&amp;";COAS;"&amp;Meldungen!Q66&amp;";SLOW;"&amp;Meldungen!S66&amp;";SH;"&amp;Meldungen!T66&amp;";4X100;"&amp;IF(Meldungen!M66="","",Meldungen!M66&amp;";"&amp;Meldungen!N66),"")</f>
        <v/>
      </c>
    </row>
    <row r="52" spans="1:1" ht="21" x14ac:dyDescent="0.35">
      <c r="A52" s="57" t="str">
        <f>IF(NOT(ISBLANK(Meldungen!B67)),Meldungen!B67&amp;";"&amp;Meldungen!C67&amp;";"&amp;Meldungen!D67&amp;";"&amp;TEXT(Meldungen!E67,"JJJJ-MM-TT")&amp;";;"&amp;'allg. Daten'!C$6&amp;";"&amp;IF(Meldungen!G67="ja",1,0)&amp;";100;"&amp;Meldungen!H67&amp;";400;"&amp;Meldungen!I67&amp;";800;"&amp;Meldungen!J67&amp;";50OF;"&amp;Meldungen!K67&amp;";WW;"&amp;Meldungen!L67&amp;";IUFS;"&amp;Meldungen!O67&amp;";WEIT;"&amp;Meldungen!P67&amp;";COAS;"&amp;Meldungen!Q67&amp;";SLOW;"&amp;Meldungen!S67&amp;";SH;"&amp;Meldungen!T67&amp;";4X100;"&amp;IF(Meldungen!M67="","",Meldungen!M67&amp;";"&amp;Meldungen!N67),"")</f>
        <v/>
      </c>
    </row>
    <row r="53" spans="1:1" ht="21" x14ac:dyDescent="0.35">
      <c r="A53" s="57" t="str">
        <f>IF(NOT(ISBLANK(Meldungen!B68)),Meldungen!B68&amp;";"&amp;Meldungen!C68&amp;";"&amp;Meldungen!D68&amp;";"&amp;TEXT(Meldungen!E68,"JJJJ-MM-TT")&amp;";;"&amp;'allg. Daten'!C$6&amp;";"&amp;IF(Meldungen!G68="ja",1,0)&amp;";100;"&amp;Meldungen!H68&amp;";400;"&amp;Meldungen!I68&amp;";800;"&amp;Meldungen!J68&amp;";50OF;"&amp;Meldungen!K68&amp;";WW;"&amp;Meldungen!L68&amp;";IUFS;"&amp;Meldungen!O68&amp;";WEIT;"&amp;Meldungen!P68&amp;";COAS;"&amp;Meldungen!Q68&amp;";SLOW;"&amp;Meldungen!S68&amp;";SH;"&amp;Meldungen!T68&amp;";4X100;"&amp;IF(Meldungen!M68="","",Meldungen!M68&amp;";"&amp;Meldungen!N68),"")</f>
        <v/>
      </c>
    </row>
    <row r="54" spans="1:1" ht="21" x14ac:dyDescent="0.35">
      <c r="A54" s="57" t="str">
        <f>IF(NOT(ISBLANK(Meldungen!B69)),Meldungen!B69&amp;";"&amp;Meldungen!C69&amp;";"&amp;Meldungen!D69&amp;";"&amp;TEXT(Meldungen!E69,"JJJJ-MM-TT")&amp;";;"&amp;'allg. Daten'!C$6&amp;";"&amp;IF(Meldungen!G69="ja",1,0)&amp;";100;"&amp;Meldungen!H69&amp;";400;"&amp;Meldungen!I69&amp;";800;"&amp;Meldungen!J69&amp;";50OF;"&amp;Meldungen!K69&amp;";WW;"&amp;Meldungen!L69&amp;";IUFS;"&amp;Meldungen!O69&amp;";WEIT;"&amp;Meldungen!P69&amp;";COAS;"&amp;Meldungen!Q69&amp;";SLOW;"&amp;Meldungen!S69&amp;";SH;"&amp;Meldungen!T69&amp;";4X100;"&amp;IF(Meldungen!M69="","",Meldungen!M69&amp;";"&amp;Meldungen!N69),"")</f>
        <v/>
      </c>
    </row>
    <row r="55" spans="1:1" ht="21" x14ac:dyDescent="0.35">
      <c r="A55" s="57" t="str">
        <f>IF(NOT(ISBLANK(Meldungen!B70)),Meldungen!B70&amp;";"&amp;Meldungen!C70&amp;";"&amp;Meldungen!D70&amp;";"&amp;TEXT(Meldungen!E70,"JJJJ-MM-TT")&amp;";;"&amp;'allg. Daten'!C$6&amp;";"&amp;IF(Meldungen!G70="ja",1,0)&amp;";100;"&amp;Meldungen!H70&amp;";400;"&amp;Meldungen!I70&amp;";800;"&amp;Meldungen!J70&amp;";50OF;"&amp;Meldungen!K70&amp;";WW;"&amp;Meldungen!L70&amp;";IUFS;"&amp;Meldungen!O70&amp;";WEIT;"&amp;Meldungen!P70&amp;";COAS;"&amp;Meldungen!Q70&amp;";SLOW;"&amp;Meldungen!S70&amp;";SH;"&amp;Meldungen!T70&amp;";4X100;"&amp;IF(Meldungen!M70="","",Meldungen!M70&amp;";"&amp;Meldungen!N70),"")</f>
        <v/>
      </c>
    </row>
    <row r="56" spans="1:1" ht="21" x14ac:dyDescent="0.35">
      <c r="A56" s="57" t="str">
        <f>IF(NOT(ISBLANK(Meldungen!B71)),Meldungen!B71&amp;";"&amp;Meldungen!C71&amp;";"&amp;Meldungen!D71&amp;";"&amp;TEXT(Meldungen!E71,"JJJJ-MM-TT")&amp;";;"&amp;'allg. Daten'!C$6&amp;";"&amp;IF(Meldungen!G71="ja",1,0)&amp;";100;"&amp;Meldungen!H71&amp;";400;"&amp;Meldungen!I71&amp;";800;"&amp;Meldungen!J71&amp;";50OF;"&amp;Meldungen!K71&amp;";WW;"&amp;Meldungen!L71&amp;";IUFS;"&amp;Meldungen!O71&amp;";WEIT;"&amp;Meldungen!P71&amp;";COAS;"&amp;Meldungen!Q71&amp;";SLOW;"&amp;Meldungen!S71&amp;";SH;"&amp;Meldungen!T71&amp;";4X100;"&amp;IF(Meldungen!M71="","",Meldungen!M71&amp;";"&amp;Meldungen!N71),"")</f>
        <v/>
      </c>
    </row>
    <row r="57" spans="1:1" ht="21" x14ac:dyDescent="0.35">
      <c r="A57" s="57" t="str">
        <f>IF(NOT(ISBLANK(Meldungen!B72)),Meldungen!B72&amp;";"&amp;Meldungen!C72&amp;";"&amp;Meldungen!D72&amp;";"&amp;TEXT(Meldungen!E72,"JJJJ-MM-TT")&amp;";;"&amp;'allg. Daten'!C$6&amp;";"&amp;IF(Meldungen!G72="ja",1,0)&amp;";100;"&amp;Meldungen!H72&amp;";400;"&amp;Meldungen!I72&amp;";800;"&amp;Meldungen!J72&amp;";50OF;"&amp;Meldungen!K72&amp;";WW;"&amp;Meldungen!L72&amp;";IUFS;"&amp;Meldungen!O72&amp;";WEIT;"&amp;Meldungen!P72&amp;";COAS;"&amp;Meldungen!Q72&amp;";SLOW;"&amp;Meldungen!S72&amp;";SH;"&amp;Meldungen!T72&amp;";4X100;"&amp;IF(Meldungen!M72="","",Meldungen!M72&amp;";"&amp;Meldungen!N72),"")</f>
        <v/>
      </c>
    </row>
    <row r="58" spans="1:1" ht="21" x14ac:dyDescent="0.35">
      <c r="A58" s="57" t="str">
        <f>IF(NOT(ISBLANK(Meldungen!B73)),Meldungen!B73&amp;";"&amp;Meldungen!C73&amp;";"&amp;Meldungen!D73&amp;";"&amp;TEXT(Meldungen!E73,"JJJJ-MM-TT")&amp;";;"&amp;'allg. Daten'!C$6&amp;";"&amp;IF(Meldungen!G73="ja",1,0)&amp;";100;"&amp;Meldungen!H73&amp;";400;"&amp;Meldungen!I73&amp;";800;"&amp;Meldungen!J73&amp;";50OF;"&amp;Meldungen!K73&amp;";WW;"&amp;Meldungen!L73&amp;";IUFS;"&amp;Meldungen!O73&amp;";WEIT;"&amp;Meldungen!P73&amp;";COAS;"&amp;Meldungen!Q73&amp;";SLOW;"&amp;Meldungen!S73&amp;";SH;"&amp;Meldungen!T73&amp;";4X100;"&amp;IF(Meldungen!M73="","",Meldungen!M73&amp;";"&amp;Meldungen!N73),"")</f>
        <v/>
      </c>
    </row>
    <row r="59" spans="1:1" ht="21" x14ac:dyDescent="0.35">
      <c r="A59" s="57" t="str">
        <f>IF(NOT(ISBLANK(Meldungen!B74)),Meldungen!B74&amp;";"&amp;Meldungen!C74&amp;";"&amp;Meldungen!D74&amp;";"&amp;TEXT(Meldungen!E74,"JJJJ-MM-TT")&amp;";;"&amp;'allg. Daten'!C$6&amp;";"&amp;IF(Meldungen!G74="ja",1,0)&amp;";100;"&amp;Meldungen!H74&amp;";400;"&amp;Meldungen!I74&amp;";800;"&amp;Meldungen!J74&amp;";50OF;"&amp;Meldungen!K74&amp;";WW;"&amp;Meldungen!L74&amp;";IUFS;"&amp;Meldungen!O74&amp;";WEIT;"&amp;Meldungen!P74&amp;";COAS;"&amp;Meldungen!Q74&amp;";SLOW;"&amp;Meldungen!S74&amp;";SH;"&amp;Meldungen!T74&amp;";4X100;"&amp;IF(Meldungen!M74="","",Meldungen!M74&amp;";"&amp;Meldungen!N74),"")</f>
        <v/>
      </c>
    </row>
    <row r="60" spans="1:1" ht="21" x14ac:dyDescent="0.35">
      <c r="A60" s="57" t="str">
        <f>IF(NOT(ISBLANK(Meldungen!B75)),Meldungen!B75&amp;";"&amp;Meldungen!C75&amp;";"&amp;Meldungen!D75&amp;";"&amp;TEXT(Meldungen!E75,"JJJJ-MM-TT")&amp;";;"&amp;'allg. Daten'!C$6&amp;";"&amp;IF(Meldungen!G75="ja",1,0)&amp;";100;"&amp;Meldungen!H75&amp;";400;"&amp;Meldungen!I75&amp;";800;"&amp;Meldungen!J75&amp;";50OF;"&amp;Meldungen!K75&amp;";WW;"&amp;Meldungen!L75&amp;";IUFS;"&amp;Meldungen!O75&amp;";WEIT;"&amp;Meldungen!P75&amp;";COAS;"&amp;Meldungen!Q75&amp;";SLOW;"&amp;Meldungen!S75&amp;";SH;"&amp;Meldungen!T75&amp;";4X100;"&amp;IF(Meldungen!M75="","",Meldungen!M75&amp;";"&amp;Meldungen!N75),"")</f>
        <v/>
      </c>
    </row>
    <row r="61" spans="1:1" ht="21" x14ac:dyDescent="0.35">
      <c r="A61" s="57" t="str">
        <f>IF(NOT(ISBLANK(Meldungen!B76)),Meldungen!B76&amp;";"&amp;Meldungen!C76&amp;";"&amp;Meldungen!D76&amp;";"&amp;TEXT(Meldungen!E76,"JJJJ-MM-TT")&amp;";;"&amp;'allg. Daten'!C$6&amp;";"&amp;IF(Meldungen!G76="ja",1,0)&amp;";100;"&amp;Meldungen!H76&amp;";400;"&amp;Meldungen!I76&amp;";800;"&amp;Meldungen!J76&amp;";50OF;"&amp;Meldungen!K76&amp;";WW;"&amp;Meldungen!L76&amp;";IUFS;"&amp;Meldungen!O76&amp;";WEIT;"&amp;Meldungen!P76&amp;";COAS;"&amp;Meldungen!Q76&amp;";SLOW;"&amp;Meldungen!S76&amp;";SH;"&amp;Meldungen!T76&amp;";4X100;"&amp;IF(Meldungen!M76="","",Meldungen!M76&amp;";"&amp;Meldungen!N76),"")</f>
        <v/>
      </c>
    </row>
    <row r="62" spans="1:1" ht="21" x14ac:dyDescent="0.35">
      <c r="A62" s="57" t="str">
        <f>IF(NOT(ISBLANK(Meldungen!B77)),Meldungen!B77&amp;";"&amp;Meldungen!C77&amp;";"&amp;Meldungen!D77&amp;";"&amp;TEXT(Meldungen!E77,"JJJJ-MM-TT")&amp;";;"&amp;'allg. Daten'!C$6&amp;";"&amp;IF(Meldungen!G77="ja",1,0)&amp;";100;"&amp;Meldungen!H77&amp;";400;"&amp;Meldungen!I77&amp;";800;"&amp;Meldungen!J77&amp;";50OF;"&amp;Meldungen!K77&amp;";WW;"&amp;Meldungen!L77&amp;";IUFS;"&amp;Meldungen!O77&amp;";WEIT;"&amp;Meldungen!P77&amp;";COAS;"&amp;Meldungen!Q77&amp;";SLOW;"&amp;Meldungen!S77&amp;";SH;"&amp;Meldungen!T77&amp;";4X100;"&amp;IF(Meldungen!M77="","",Meldungen!M77&amp;";"&amp;Meldungen!N77),"")</f>
        <v/>
      </c>
    </row>
    <row r="63" spans="1:1" ht="21" x14ac:dyDescent="0.35">
      <c r="A63" s="57" t="str">
        <f>IF(NOT(ISBLANK(Meldungen!B78)),Meldungen!B78&amp;";"&amp;Meldungen!C78&amp;";"&amp;Meldungen!D78&amp;";"&amp;TEXT(Meldungen!E78,"JJJJ-MM-TT")&amp;";;"&amp;'allg. Daten'!C$6&amp;";"&amp;IF(Meldungen!G78="ja",1,0)&amp;";100;"&amp;Meldungen!H78&amp;";400;"&amp;Meldungen!I78&amp;";800;"&amp;Meldungen!J78&amp;";50OF;"&amp;Meldungen!K78&amp;";WW;"&amp;Meldungen!L78&amp;";IUFS;"&amp;Meldungen!O78&amp;";WEIT;"&amp;Meldungen!P78&amp;";COAS;"&amp;Meldungen!Q78&amp;";SLOW;"&amp;Meldungen!S78&amp;";SH;"&amp;Meldungen!T78&amp;";4X100;"&amp;IF(Meldungen!M78="","",Meldungen!M78&amp;";"&amp;Meldungen!N78),"")</f>
        <v/>
      </c>
    </row>
    <row r="64" spans="1:1" ht="21" x14ac:dyDescent="0.35">
      <c r="A64" s="57" t="str">
        <f>IF(NOT(ISBLANK(Meldungen!B79)),Meldungen!B79&amp;";"&amp;Meldungen!C79&amp;";"&amp;Meldungen!D79&amp;";"&amp;TEXT(Meldungen!E79,"JJJJ-MM-TT")&amp;";;"&amp;'allg. Daten'!C$6&amp;";"&amp;IF(Meldungen!G79="ja",1,0)&amp;";100;"&amp;Meldungen!H79&amp;";400;"&amp;Meldungen!I79&amp;";800;"&amp;Meldungen!J79&amp;";50OF;"&amp;Meldungen!K79&amp;";WW;"&amp;Meldungen!L79&amp;";IUFS;"&amp;Meldungen!O79&amp;";WEIT;"&amp;Meldungen!P79&amp;";COAS;"&amp;Meldungen!Q79&amp;";SLOW;"&amp;Meldungen!S79&amp;";SH;"&amp;Meldungen!T79&amp;";4X100;"&amp;IF(Meldungen!M79="","",Meldungen!M79&amp;";"&amp;Meldungen!N79),"")</f>
        <v/>
      </c>
    </row>
    <row r="65" spans="1:1" ht="21" x14ac:dyDescent="0.35">
      <c r="A65" s="57" t="str">
        <f>IF(NOT(ISBLANK(Meldungen!B80)),Meldungen!B80&amp;";"&amp;Meldungen!C80&amp;";"&amp;Meldungen!D80&amp;";"&amp;TEXT(Meldungen!E80,"JJJJ-MM-TT")&amp;";;"&amp;'allg. Daten'!C$6&amp;";"&amp;IF(Meldungen!G80="ja",1,0)&amp;";100;"&amp;Meldungen!H80&amp;";400;"&amp;Meldungen!I80&amp;";800;"&amp;Meldungen!J80&amp;";50OF;"&amp;Meldungen!K80&amp;";WW;"&amp;Meldungen!L80&amp;";IUFS;"&amp;Meldungen!O80&amp;";WEIT;"&amp;Meldungen!P80&amp;";COAS;"&amp;Meldungen!Q80&amp;";SLOW;"&amp;Meldungen!S80&amp;";SH;"&amp;Meldungen!T80&amp;";4X100;"&amp;IF(Meldungen!M80="","",Meldungen!M80&amp;";"&amp;Meldungen!N80),"")</f>
        <v/>
      </c>
    </row>
    <row r="66" spans="1:1" ht="21" x14ac:dyDescent="0.35">
      <c r="A66" s="57" t="str">
        <f>IF(NOT(ISBLANK(Meldungen!B81)),Meldungen!B81&amp;";"&amp;Meldungen!C81&amp;";"&amp;Meldungen!D81&amp;";"&amp;TEXT(Meldungen!E81,"JJJJ-MM-TT")&amp;";;"&amp;'allg. Daten'!C$6&amp;";"&amp;IF(Meldungen!G81="ja",1,0)&amp;";100;"&amp;Meldungen!H81&amp;";400;"&amp;Meldungen!I81&amp;";800;"&amp;Meldungen!J81&amp;";50OF;"&amp;Meldungen!K81&amp;";WW;"&amp;Meldungen!L81&amp;";IUFS;"&amp;Meldungen!O81&amp;";WEIT;"&amp;Meldungen!P81&amp;";COAS;"&amp;Meldungen!Q81&amp;";SLOW;"&amp;Meldungen!S81&amp;";SH;"&amp;Meldungen!T81&amp;";4X100;"&amp;IF(Meldungen!M81="","",Meldungen!M81&amp;";"&amp;Meldungen!N81),"")</f>
        <v/>
      </c>
    </row>
    <row r="67" spans="1:1" ht="21" x14ac:dyDescent="0.35">
      <c r="A67" s="57" t="str">
        <f>IF(NOT(ISBLANK(Meldungen!B82)),Meldungen!B82&amp;";"&amp;Meldungen!C82&amp;";"&amp;Meldungen!D82&amp;";"&amp;TEXT(Meldungen!E82,"JJJJ-MM-TT")&amp;";;"&amp;'allg. Daten'!C$6&amp;";"&amp;IF(Meldungen!G82="ja",1,0)&amp;";100;"&amp;Meldungen!H82&amp;";400;"&amp;Meldungen!I82&amp;";800;"&amp;Meldungen!J82&amp;";50OF;"&amp;Meldungen!K82&amp;";WW;"&amp;Meldungen!L82&amp;";IUFS;"&amp;Meldungen!O82&amp;";WEIT;"&amp;Meldungen!P82&amp;";COAS;"&amp;Meldungen!Q82&amp;";SLOW;"&amp;Meldungen!S82&amp;";SH;"&amp;Meldungen!T82&amp;";4X100;"&amp;IF(Meldungen!M82="","",Meldungen!M82&amp;";"&amp;Meldungen!N82),"")</f>
        <v/>
      </c>
    </row>
    <row r="68" spans="1:1" ht="21" x14ac:dyDescent="0.35">
      <c r="A68" s="57" t="str">
        <f>IF(NOT(ISBLANK(Meldungen!B83)),Meldungen!B83&amp;";"&amp;Meldungen!C83&amp;";"&amp;Meldungen!D83&amp;";"&amp;TEXT(Meldungen!E83,"JJJJ-MM-TT")&amp;";;"&amp;'allg. Daten'!C$6&amp;";"&amp;IF(Meldungen!G83="ja",1,0)&amp;";100;"&amp;Meldungen!H83&amp;";400;"&amp;Meldungen!I83&amp;";800;"&amp;Meldungen!J83&amp;";50OF;"&amp;Meldungen!K83&amp;";WW;"&amp;Meldungen!L83&amp;";IUFS;"&amp;Meldungen!O83&amp;";WEIT;"&amp;Meldungen!P83&amp;";COAS;"&amp;Meldungen!Q83&amp;";SLOW;"&amp;Meldungen!S83&amp;";SH;"&amp;Meldungen!T83&amp;";4X100;"&amp;IF(Meldungen!M83="","",Meldungen!M83&amp;";"&amp;Meldungen!N83),"")</f>
        <v/>
      </c>
    </row>
    <row r="69" spans="1:1" ht="21" x14ac:dyDescent="0.35">
      <c r="A69" s="57" t="str">
        <f>IF(NOT(ISBLANK(Meldungen!B84)),Meldungen!B84&amp;";"&amp;Meldungen!C84&amp;";"&amp;Meldungen!D84&amp;";"&amp;TEXT(Meldungen!E84,"JJJJ-MM-TT")&amp;";;"&amp;'allg. Daten'!C$6&amp;";"&amp;IF(Meldungen!G84="ja",1,0)&amp;";100;"&amp;Meldungen!H84&amp;";400;"&amp;Meldungen!I84&amp;";800;"&amp;Meldungen!J84&amp;";50OF;"&amp;Meldungen!K84&amp;";WW;"&amp;Meldungen!L84&amp;";IUFS;"&amp;Meldungen!O84&amp;";WEIT;"&amp;Meldungen!P84&amp;";COAS;"&amp;Meldungen!Q84&amp;";SLOW;"&amp;Meldungen!S84&amp;";SH;"&amp;Meldungen!T84&amp;";4X100;"&amp;IF(Meldungen!M84="","",Meldungen!M84&amp;";"&amp;Meldungen!N84),"")</f>
        <v/>
      </c>
    </row>
    <row r="70" spans="1:1" ht="21" x14ac:dyDescent="0.35">
      <c r="A70" s="57" t="str">
        <f>IF(NOT(ISBLANK(Meldungen!B85)),Meldungen!B85&amp;";"&amp;Meldungen!C85&amp;";"&amp;Meldungen!D85&amp;";"&amp;TEXT(Meldungen!E85,"JJJJ-MM-TT")&amp;";;"&amp;'allg. Daten'!C$6&amp;";"&amp;IF(Meldungen!G85="ja",1,0)&amp;";100;"&amp;Meldungen!H85&amp;";400;"&amp;Meldungen!I85&amp;";800;"&amp;Meldungen!J85&amp;";50OF;"&amp;Meldungen!K85&amp;";WW;"&amp;Meldungen!L85&amp;";IUFS;"&amp;Meldungen!O85&amp;";WEIT;"&amp;Meldungen!P85&amp;";COAS;"&amp;Meldungen!Q85&amp;";SLOW;"&amp;Meldungen!S85&amp;";SH;"&amp;Meldungen!T85&amp;";4X100;"&amp;IF(Meldungen!M85="","",Meldungen!M85&amp;";"&amp;Meldungen!N85),"")</f>
        <v/>
      </c>
    </row>
    <row r="71" spans="1:1" ht="21" x14ac:dyDescent="0.35">
      <c r="A71" s="57" t="str">
        <f>IF(NOT(ISBLANK(Meldungen!B86)),Meldungen!B86&amp;";"&amp;Meldungen!C86&amp;";"&amp;Meldungen!D86&amp;";"&amp;TEXT(Meldungen!E86,"JJJJ-MM-TT")&amp;";;"&amp;'allg. Daten'!C$6&amp;";"&amp;IF(Meldungen!G86="ja",1,0)&amp;";100;"&amp;Meldungen!H86&amp;";400;"&amp;Meldungen!I86&amp;";800;"&amp;Meldungen!J86&amp;";50OF;"&amp;Meldungen!K86&amp;";WW;"&amp;Meldungen!L86&amp;";IUFS;"&amp;Meldungen!O86&amp;";WEIT;"&amp;Meldungen!P86&amp;";COAS;"&amp;Meldungen!Q86&amp;";SLOW;"&amp;Meldungen!S86&amp;";SH;"&amp;Meldungen!T86&amp;";4X100;"&amp;IF(Meldungen!M86="","",Meldungen!M86&amp;";"&amp;Meldungen!N86),"")</f>
        <v/>
      </c>
    </row>
    <row r="72" spans="1:1" ht="21" x14ac:dyDescent="0.35">
      <c r="A72" s="57" t="str">
        <f>IF(NOT(ISBLANK(Meldungen!B87)),Meldungen!B87&amp;";"&amp;Meldungen!C87&amp;";"&amp;Meldungen!D87&amp;";"&amp;TEXT(Meldungen!E87,"JJJJ-MM-TT")&amp;";;"&amp;'allg. Daten'!C$6&amp;";"&amp;IF(Meldungen!G87="ja",1,0)&amp;";100;"&amp;Meldungen!H87&amp;";400;"&amp;Meldungen!I87&amp;";800;"&amp;Meldungen!J87&amp;";50OF;"&amp;Meldungen!K87&amp;";WW;"&amp;Meldungen!L87&amp;";IUFS;"&amp;Meldungen!O87&amp;";WEIT;"&amp;Meldungen!P87&amp;";COAS;"&amp;Meldungen!Q87&amp;";SLOW;"&amp;Meldungen!S87&amp;";SH;"&amp;Meldungen!T87&amp;";4X100;"&amp;IF(Meldungen!M87="","",Meldungen!M87&amp;";"&amp;Meldungen!N87),"")</f>
        <v/>
      </c>
    </row>
    <row r="73" spans="1:1" ht="21" x14ac:dyDescent="0.35">
      <c r="A73" s="57" t="str">
        <f>IF(NOT(ISBLANK(Meldungen!B88)),Meldungen!B88&amp;";"&amp;Meldungen!C88&amp;";"&amp;Meldungen!D88&amp;";"&amp;TEXT(Meldungen!E88,"JJJJ-MM-TT")&amp;";;"&amp;'allg. Daten'!C$6&amp;";"&amp;IF(Meldungen!G88="ja",1,0)&amp;";100;"&amp;Meldungen!H88&amp;";400;"&amp;Meldungen!I88&amp;";800;"&amp;Meldungen!J88&amp;";50OF;"&amp;Meldungen!K88&amp;";WW;"&amp;Meldungen!L88&amp;";IUFS;"&amp;Meldungen!O88&amp;";WEIT;"&amp;Meldungen!P88&amp;";COAS;"&amp;Meldungen!Q88&amp;";SLOW;"&amp;Meldungen!S88&amp;";SH;"&amp;Meldungen!T88&amp;";4X100;"&amp;IF(Meldungen!M88="","",Meldungen!M88&amp;";"&amp;Meldungen!N88),"")</f>
        <v/>
      </c>
    </row>
    <row r="74" spans="1:1" ht="21" x14ac:dyDescent="0.35">
      <c r="A74" s="57" t="str">
        <f>IF(NOT(ISBLANK(Meldungen!B89)),Meldungen!B89&amp;";"&amp;Meldungen!C89&amp;";"&amp;Meldungen!D89&amp;";"&amp;TEXT(Meldungen!E89,"JJJJ-MM-TT")&amp;";;"&amp;'allg. Daten'!C$6&amp;";"&amp;IF(Meldungen!G89="ja",1,0)&amp;";100;"&amp;Meldungen!H89&amp;";400;"&amp;Meldungen!I89&amp;";800;"&amp;Meldungen!J89&amp;";50OF;"&amp;Meldungen!K89&amp;";WW;"&amp;Meldungen!L89&amp;";IUFS;"&amp;Meldungen!O89&amp;";WEIT;"&amp;Meldungen!P89&amp;";COAS;"&amp;Meldungen!Q89&amp;";SLOW;"&amp;Meldungen!S89&amp;";SH;"&amp;Meldungen!T89&amp;";4X100;"&amp;IF(Meldungen!M89="","",Meldungen!M89&amp;";"&amp;Meldungen!N89),"")</f>
        <v/>
      </c>
    </row>
    <row r="75" spans="1:1" ht="21" x14ac:dyDescent="0.35">
      <c r="A75" s="57" t="str">
        <f>IF(NOT(ISBLANK(Meldungen!B90)),Meldungen!B90&amp;";"&amp;Meldungen!C90&amp;";"&amp;Meldungen!D90&amp;";"&amp;TEXT(Meldungen!E90,"JJJJ-MM-TT")&amp;";;"&amp;'allg. Daten'!C$6&amp;";"&amp;IF(Meldungen!G90="ja",1,0)&amp;";100;"&amp;Meldungen!H90&amp;";400;"&amp;Meldungen!I90&amp;";800;"&amp;Meldungen!J90&amp;";50OF;"&amp;Meldungen!K90&amp;";WW;"&amp;Meldungen!L90&amp;";IUFS;"&amp;Meldungen!O90&amp;";WEIT;"&amp;Meldungen!P90&amp;";COAS;"&amp;Meldungen!Q90&amp;";SLOW;"&amp;Meldungen!S90&amp;";SH;"&amp;Meldungen!T90&amp;";4X100;"&amp;IF(Meldungen!M90="","",Meldungen!M90&amp;";"&amp;Meldungen!N90),"")</f>
        <v/>
      </c>
    </row>
    <row r="76" spans="1:1" ht="21" x14ac:dyDescent="0.35">
      <c r="A76" s="57" t="str">
        <f>IF(NOT(ISBLANK(Meldungen!B91)),Meldungen!B91&amp;";"&amp;Meldungen!C91&amp;";"&amp;Meldungen!D91&amp;";"&amp;TEXT(Meldungen!E91,"JJJJ-MM-TT")&amp;";;"&amp;'allg. Daten'!C$6&amp;";"&amp;IF(Meldungen!G91="ja",1,0)&amp;";100;"&amp;Meldungen!H91&amp;";400;"&amp;Meldungen!I91&amp;";800;"&amp;Meldungen!J91&amp;";50OF;"&amp;Meldungen!K91&amp;";WW;"&amp;Meldungen!L91&amp;";IUFS;"&amp;Meldungen!O91&amp;";WEIT;"&amp;Meldungen!P91&amp;";COAS;"&amp;Meldungen!Q91&amp;";SLOW;"&amp;Meldungen!S91&amp;";SH;"&amp;Meldungen!T91&amp;";4X100;"&amp;IF(Meldungen!M91="","",Meldungen!M91&amp;";"&amp;Meldungen!N91),"")</f>
        <v/>
      </c>
    </row>
    <row r="77" spans="1:1" ht="21" x14ac:dyDescent="0.35">
      <c r="A77" s="57" t="str">
        <f>IF(NOT(ISBLANK(Meldungen!B92)),Meldungen!B92&amp;";"&amp;Meldungen!C92&amp;";"&amp;Meldungen!D92&amp;";"&amp;TEXT(Meldungen!E92,"JJJJ-MM-TT")&amp;";;"&amp;'allg. Daten'!C$6&amp;";"&amp;IF(Meldungen!G92="ja",1,0)&amp;";100;"&amp;Meldungen!H92&amp;";400;"&amp;Meldungen!I92&amp;";800;"&amp;Meldungen!J92&amp;";50OF;"&amp;Meldungen!K92&amp;";WW;"&amp;Meldungen!L92&amp;";IUFS;"&amp;Meldungen!O92&amp;";WEIT;"&amp;Meldungen!P92&amp;";COAS;"&amp;Meldungen!Q92&amp;";SLOW;"&amp;Meldungen!S92&amp;";SH;"&amp;Meldungen!T92&amp;";4X100;"&amp;IF(Meldungen!M92="","",Meldungen!M92&amp;";"&amp;Meldungen!N92),"")</f>
        <v/>
      </c>
    </row>
    <row r="78" spans="1:1" ht="21" x14ac:dyDescent="0.35">
      <c r="A78" s="57" t="str">
        <f>IF(NOT(ISBLANK(Meldungen!B93)),Meldungen!B93&amp;";"&amp;Meldungen!C93&amp;";"&amp;Meldungen!D93&amp;";"&amp;TEXT(Meldungen!E93,"JJJJ-MM-TT")&amp;";;"&amp;'allg. Daten'!C$6&amp;";"&amp;IF(Meldungen!G93="ja",1,0)&amp;";100;"&amp;Meldungen!H93&amp;";400;"&amp;Meldungen!I93&amp;";800;"&amp;Meldungen!J93&amp;";50OF;"&amp;Meldungen!K93&amp;";WW;"&amp;Meldungen!L93&amp;";IUFS;"&amp;Meldungen!O93&amp;";WEIT;"&amp;Meldungen!P93&amp;";COAS;"&amp;Meldungen!Q93&amp;";SLOW;"&amp;Meldungen!S93&amp;";SH;"&amp;Meldungen!T93&amp;";4X100;"&amp;IF(Meldungen!M93="","",Meldungen!M93&amp;";"&amp;Meldungen!N93),"")</f>
        <v/>
      </c>
    </row>
    <row r="79" spans="1:1" ht="21" x14ac:dyDescent="0.35">
      <c r="A79" s="57" t="str">
        <f>IF(NOT(ISBLANK(Meldungen!B94)),Meldungen!B94&amp;";"&amp;Meldungen!C94&amp;";"&amp;Meldungen!D94&amp;";"&amp;TEXT(Meldungen!E94,"JJJJ-MM-TT")&amp;";;"&amp;'allg. Daten'!C$6&amp;";"&amp;IF(Meldungen!G94="ja",1,0)&amp;";100;"&amp;Meldungen!H94&amp;";400;"&amp;Meldungen!I94&amp;";800;"&amp;Meldungen!J94&amp;";50OF;"&amp;Meldungen!K94&amp;";WW;"&amp;Meldungen!L94&amp;";IUFS;"&amp;Meldungen!O94&amp;";WEIT;"&amp;Meldungen!P94&amp;";COAS;"&amp;Meldungen!Q94&amp;";SLOW;"&amp;Meldungen!S94&amp;";SH;"&amp;Meldungen!T94&amp;";4X100;"&amp;IF(Meldungen!M94="","",Meldungen!M94&amp;";"&amp;Meldungen!N94),"")</f>
        <v/>
      </c>
    </row>
    <row r="80" spans="1:1" ht="21" x14ac:dyDescent="0.35">
      <c r="A80" s="57" t="str">
        <f>IF(NOT(ISBLANK(Meldungen!B95)),Meldungen!B95&amp;";"&amp;Meldungen!C95&amp;";"&amp;Meldungen!D95&amp;";"&amp;TEXT(Meldungen!E95,"JJJJ-MM-TT")&amp;";;"&amp;'allg. Daten'!C$6&amp;";"&amp;IF(Meldungen!G95="ja",1,0)&amp;";100;"&amp;Meldungen!H95&amp;";400;"&amp;Meldungen!I95&amp;";800;"&amp;Meldungen!J95&amp;";50OF;"&amp;Meldungen!K95&amp;";WW;"&amp;Meldungen!L95&amp;";IUFS;"&amp;Meldungen!O95&amp;";WEIT;"&amp;Meldungen!P95&amp;";COAS;"&amp;Meldungen!Q95&amp;";SLOW;"&amp;Meldungen!S95&amp;";SH;"&amp;Meldungen!T95&amp;";4X100;"&amp;IF(Meldungen!M95="","",Meldungen!M95&amp;";"&amp;Meldungen!N95),"")</f>
        <v/>
      </c>
    </row>
    <row r="81" spans="1:1" ht="21" x14ac:dyDescent="0.35">
      <c r="A81" s="57" t="str">
        <f>IF(NOT(ISBLANK(Meldungen!B96)),Meldungen!B96&amp;";"&amp;Meldungen!C96&amp;";"&amp;Meldungen!D96&amp;";"&amp;TEXT(Meldungen!E96,"JJJJ-MM-TT")&amp;";;"&amp;'allg. Daten'!C$6&amp;";"&amp;IF(Meldungen!G96="ja",1,0)&amp;";100;"&amp;Meldungen!H96&amp;";400;"&amp;Meldungen!I96&amp;";800;"&amp;Meldungen!J96&amp;";50OF;"&amp;Meldungen!K96&amp;";WW;"&amp;Meldungen!L96&amp;";IUFS;"&amp;Meldungen!O96&amp;";WEIT;"&amp;Meldungen!P96&amp;";COAS;"&amp;Meldungen!Q96&amp;";SLOW;"&amp;Meldungen!S96&amp;";SH;"&amp;Meldungen!T96&amp;";4X100;"&amp;IF(Meldungen!M96="","",Meldungen!M96&amp;";"&amp;Meldungen!N96),"")</f>
        <v/>
      </c>
    </row>
    <row r="82" spans="1:1" ht="21" x14ac:dyDescent="0.35">
      <c r="A82" s="57" t="str">
        <f>IF(NOT(ISBLANK(Meldungen!B97)),Meldungen!B97&amp;";"&amp;Meldungen!C97&amp;";"&amp;Meldungen!D97&amp;";"&amp;TEXT(Meldungen!E97,"JJJJ-MM-TT")&amp;";;"&amp;'allg. Daten'!C$6&amp;";"&amp;IF(Meldungen!G97="ja",1,0)&amp;";100;"&amp;Meldungen!H97&amp;";400;"&amp;Meldungen!I97&amp;";800;"&amp;Meldungen!J97&amp;";50OF;"&amp;Meldungen!K97&amp;";WW;"&amp;Meldungen!L97&amp;";IUFS;"&amp;Meldungen!O97&amp;";WEIT;"&amp;Meldungen!P97&amp;";COAS;"&amp;Meldungen!Q97&amp;";SLOW;"&amp;Meldungen!S97&amp;";SH;"&amp;Meldungen!T97&amp;";4X100;"&amp;IF(Meldungen!M97="","",Meldungen!M97&amp;";"&amp;Meldungen!N97),"")</f>
        <v/>
      </c>
    </row>
    <row r="83" spans="1:1" ht="21" x14ac:dyDescent="0.35">
      <c r="A83" s="57" t="str">
        <f>IF(NOT(ISBLANK(Meldungen!B98)),Meldungen!B98&amp;";"&amp;Meldungen!C98&amp;";"&amp;Meldungen!D98&amp;";"&amp;TEXT(Meldungen!E98,"JJJJ-MM-TT")&amp;";;"&amp;'allg. Daten'!C$6&amp;";"&amp;IF(Meldungen!G98="ja",1,0)&amp;";100;"&amp;Meldungen!H98&amp;";400;"&amp;Meldungen!I98&amp;";800;"&amp;Meldungen!J98&amp;";50OF;"&amp;Meldungen!K98&amp;";WW;"&amp;Meldungen!L98&amp;";IUFS;"&amp;Meldungen!O98&amp;";WEIT;"&amp;Meldungen!P98&amp;";COAS;"&amp;Meldungen!Q98&amp;";SLOW;"&amp;Meldungen!S98&amp;";SH;"&amp;Meldungen!T98&amp;";4X100;"&amp;IF(Meldungen!M98="","",Meldungen!M98&amp;";"&amp;Meldungen!N98),"")</f>
        <v/>
      </c>
    </row>
    <row r="84" spans="1:1" ht="21" x14ac:dyDescent="0.35">
      <c r="A84" s="57" t="str">
        <f>IF(NOT(ISBLANK(Meldungen!B99)),Meldungen!B99&amp;";"&amp;Meldungen!C99&amp;";"&amp;Meldungen!D99&amp;";"&amp;TEXT(Meldungen!E99,"JJJJ-MM-TT")&amp;";;"&amp;'allg. Daten'!C$6&amp;";"&amp;IF(Meldungen!G99="ja",1,0)&amp;";100;"&amp;Meldungen!H99&amp;";400;"&amp;Meldungen!I99&amp;";800;"&amp;Meldungen!J99&amp;";50OF;"&amp;Meldungen!K99&amp;";WW;"&amp;Meldungen!L99&amp;";IUFS;"&amp;Meldungen!O99&amp;";WEIT;"&amp;Meldungen!P99&amp;";COAS;"&amp;Meldungen!Q99&amp;";SLOW;"&amp;Meldungen!S99&amp;";SH;"&amp;Meldungen!T99&amp;";4X100;"&amp;IF(Meldungen!M99="","",Meldungen!M99&amp;";"&amp;Meldungen!N99),"")</f>
        <v/>
      </c>
    </row>
    <row r="85" spans="1:1" ht="21" x14ac:dyDescent="0.35">
      <c r="A85" s="57" t="str">
        <f>IF(NOT(ISBLANK(Meldungen!B100)),Meldungen!B100&amp;";"&amp;Meldungen!C100&amp;";"&amp;Meldungen!D100&amp;";"&amp;TEXT(Meldungen!E100,"JJJJ-MM-TT")&amp;";;"&amp;'allg. Daten'!C$6&amp;";"&amp;IF(Meldungen!G100="ja",1,0)&amp;";100;"&amp;Meldungen!H100&amp;";400;"&amp;Meldungen!I100&amp;";800;"&amp;Meldungen!J100&amp;";50OF;"&amp;Meldungen!K100&amp;";WW;"&amp;Meldungen!L100&amp;";IUFS;"&amp;Meldungen!O100&amp;";WEIT;"&amp;Meldungen!P100&amp;";COAS;"&amp;Meldungen!Q100&amp;";SLOW;"&amp;Meldungen!S100&amp;";SH;"&amp;Meldungen!T100&amp;";4X100;"&amp;IF(Meldungen!M100="","",Meldungen!M100&amp;";"&amp;Meldungen!N100),"")</f>
        <v/>
      </c>
    </row>
    <row r="86" spans="1:1" ht="21" x14ac:dyDescent="0.35">
      <c r="A86" s="57" t="str">
        <f>IF(NOT(ISBLANK(Meldungen!B101)),Meldungen!B101&amp;";"&amp;Meldungen!C101&amp;";"&amp;Meldungen!D101&amp;";"&amp;TEXT(Meldungen!E101,"JJJJ-MM-TT")&amp;";;"&amp;'allg. Daten'!C$6&amp;";"&amp;IF(Meldungen!G101="ja",1,0)&amp;";100;"&amp;Meldungen!H101&amp;";400;"&amp;Meldungen!I101&amp;";800;"&amp;Meldungen!J101&amp;";50OF;"&amp;Meldungen!K101&amp;";WW;"&amp;Meldungen!L101&amp;";IUFS;"&amp;Meldungen!O101&amp;";WEIT;"&amp;Meldungen!P101&amp;";COAS;"&amp;Meldungen!Q101&amp;";SLOW;"&amp;Meldungen!S101&amp;";SH;"&amp;Meldungen!T101&amp;";4X100;"&amp;IF(Meldungen!M101="","",Meldungen!M101&amp;";"&amp;Meldungen!N101),"")</f>
        <v/>
      </c>
    </row>
    <row r="87" spans="1:1" ht="21" x14ac:dyDescent="0.35">
      <c r="A87" s="57" t="str">
        <f>IF(NOT(ISBLANK(Meldungen!B102)),Meldungen!B102&amp;";"&amp;Meldungen!C102&amp;";"&amp;Meldungen!D102&amp;";"&amp;TEXT(Meldungen!E102,"JJJJ-MM-TT")&amp;";;"&amp;'allg. Daten'!C$6&amp;";"&amp;IF(Meldungen!G102="ja",1,0)&amp;";100;"&amp;Meldungen!H102&amp;";400;"&amp;Meldungen!I102&amp;";800;"&amp;Meldungen!J102&amp;";50OF;"&amp;Meldungen!K102&amp;";WW;"&amp;Meldungen!L102&amp;";IUFS;"&amp;Meldungen!O102&amp;";WEIT;"&amp;Meldungen!P102&amp;";COAS;"&amp;Meldungen!Q102&amp;";SLOW;"&amp;Meldungen!S102&amp;";SH;"&amp;Meldungen!T102&amp;";4X100;"&amp;IF(Meldungen!M102="","",Meldungen!M102&amp;";"&amp;Meldungen!N102),"")</f>
        <v/>
      </c>
    </row>
    <row r="88" spans="1:1" ht="21" x14ac:dyDescent="0.35">
      <c r="A88" s="57" t="str">
        <f>IF(NOT(ISBLANK(Meldungen!B103)),Meldungen!B103&amp;";"&amp;Meldungen!C103&amp;";"&amp;Meldungen!D103&amp;";"&amp;TEXT(Meldungen!E103,"JJJJ-MM-TT")&amp;";;"&amp;'allg. Daten'!C$6&amp;";"&amp;IF(Meldungen!G103="ja",1,0)&amp;";100;"&amp;Meldungen!H103&amp;";400;"&amp;Meldungen!I103&amp;";800;"&amp;Meldungen!J103&amp;";50OF;"&amp;Meldungen!K103&amp;";WW;"&amp;Meldungen!L103&amp;";IUFS;"&amp;Meldungen!O103&amp;";WEIT;"&amp;Meldungen!P103&amp;";COAS;"&amp;Meldungen!Q103&amp;";SLOW;"&amp;Meldungen!S103&amp;";SH;"&amp;Meldungen!T103&amp;";4X100;"&amp;IF(Meldungen!M103="","",Meldungen!M103&amp;";"&amp;Meldungen!N103),"")</f>
        <v/>
      </c>
    </row>
    <row r="89" spans="1:1" ht="21" x14ac:dyDescent="0.35">
      <c r="A89" s="57" t="str">
        <f>IF(NOT(ISBLANK(Meldungen!B104)),Meldungen!B104&amp;";"&amp;Meldungen!C104&amp;";"&amp;Meldungen!D104&amp;";"&amp;TEXT(Meldungen!E104,"JJJJ-MM-TT")&amp;";;"&amp;'allg. Daten'!C$6&amp;";"&amp;IF(Meldungen!G104="ja",1,0)&amp;";100;"&amp;Meldungen!H104&amp;";400;"&amp;Meldungen!I104&amp;";800;"&amp;Meldungen!J104&amp;";50OF;"&amp;Meldungen!K104&amp;";WW;"&amp;Meldungen!L104&amp;";IUFS;"&amp;Meldungen!O104&amp;";WEIT;"&amp;Meldungen!P104&amp;";COAS;"&amp;Meldungen!Q104&amp;";SLOW;"&amp;Meldungen!S104&amp;";SH;"&amp;Meldungen!T104&amp;";4X100;"&amp;IF(Meldungen!M104="","",Meldungen!M104&amp;";"&amp;Meldungen!N104),"")</f>
        <v/>
      </c>
    </row>
    <row r="90" spans="1:1" ht="21" x14ac:dyDescent="0.35">
      <c r="A90" s="57" t="str">
        <f>IF(NOT(ISBLANK(Meldungen!B105)),Meldungen!B105&amp;";"&amp;Meldungen!C105&amp;";"&amp;Meldungen!D105&amp;";"&amp;TEXT(Meldungen!E105,"JJJJ-MM-TT")&amp;";;"&amp;'allg. Daten'!C$6&amp;";"&amp;IF(Meldungen!G105="ja",1,0)&amp;";100;"&amp;Meldungen!H105&amp;";400;"&amp;Meldungen!I105&amp;";800;"&amp;Meldungen!J105&amp;";50OF;"&amp;Meldungen!K105&amp;";WW;"&amp;Meldungen!L105&amp;";IUFS;"&amp;Meldungen!O105&amp;";WEIT;"&amp;Meldungen!P105&amp;";COAS;"&amp;Meldungen!Q105&amp;";SLOW;"&amp;Meldungen!S105&amp;";SH;"&amp;Meldungen!T105&amp;";4X100;"&amp;IF(Meldungen!M105="","",Meldungen!M105&amp;";"&amp;Meldungen!N105),"")</f>
        <v/>
      </c>
    </row>
    <row r="91" spans="1:1" ht="21" x14ac:dyDescent="0.35">
      <c r="A91" s="57" t="str">
        <f>IF(NOT(ISBLANK(Meldungen!B106)),Meldungen!B106&amp;";"&amp;Meldungen!C106&amp;";"&amp;Meldungen!D106&amp;";"&amp;TEXT(Meldungen!E106,"JJJJ-MM-TT")&amp;";;"&amp;'allg. Daten'!C$6&amp;";"&amp;IF(Meldungen!G106="ja",1,0)&amp;";100;"&amp;Meldungen!H106&amp;";400;"&amp;Meldungen!I106&amp;";800;"&amp;Meldungen!J106&amp;";50OF;"&amp;Meldungen!K106&amp;";WW;"&amp;Meldungen!L106&amp;";IUFS;"&amp;Meldungen!O106&amp;";WEIT;"&amp;Meldungen!P106&amp;";COAS;"&amp;Meldungen!Q106&amp;";SLOW;"&amp;Meldungen!S106&amp;";SH;"&amp;Meldungen!T106&amp;";4X100;"&amp;IF(Meldungen!M106="","",Meldungen!M106&amp;";"&amp;Meldungen!N106),"")</f>
        <v/>
      </c>
    </row>
    <row r="92" spans="1:1" ht="21" x14ac:dyDescent="0.35">
      <c r="A92" s="57" t="str">
        <f>IF(NOT(ISBLANK(Meldungen!B107)),Meldungen!B107&amp;";"&amp;Meldungen!C107&amp;";"&amp;Meldungen!D107&amp;";"&amp;TEXT(Meldungen!E107,"JJJJ-MM-TT")&amp;";;"&amp;'allg. Daten'!C$6&amp;";"&amp;IF(Meldungen!G107="ja",1,0)&amp;";100;"&amp;Meldungen!H107&amp;";400;"&amp;Meldungen!I107&amp;";800;"&amp;Meldungen!J107&amp;";50OF;"&amp;Meldungen!K107&amp;";WW;"&amp;Meldungen!L107&amp;";IUFS;"&amp;Meldungen!O107&amp;";WEIT;"&amp;Meldungen!P107&amp;";COAS;"&amp;Meldungen!Q107&amp;";SLOW;"&amp;Meldungen!S107&amp;";SH;"&amp;Meldungen!T107&amp;";4X100;"&amp;IF(Meldungen!M107="","",Meldungen!M107&amp;";"&amp;Meldungen!N107),"")</f>
        <v/>
      </c>
    </row>
    <row r="93" spans="1:1" ht="21" x14ac:dyDescent="0.35">
      <c r="A93" s="57" t="str">
        <f>IF(NOT(ISBLANK(Meldungen!B108)),Meldungen!B108&amp;";"&amp;Meldungen!C108&amp;";"&amp;Meldungen!D108&amp;";"&amp;TEXT(Meldungen!E108,"JJJJ-MM-TT")&amp;";;"&amp;'allg. Daten'!C$6&amp;";"&amp;IF(Meldungen!G108="ja",1,0)&amp;";100;"&amp;Meldungen!H108&amp;";400;"&amp;Meldungen!I108&amp;";800;"&amp;Meldungen!J108&amp;";50OF;"&amp;Meldungen!K108&amp;";WW;"&amp;Meldungen!L108&amp;";IUFS;"&amp;Meldungen!O108&amp;";WEIT;"&amp;Meldungen!P108&amp;";COAS;"&amp;Meldungen!Q108&amp;";SLOW;"&amp;Meldungen!S108&amp;";SH;"&amp;Meldungen!T108&amp;";4X100;"&amp;IF(Meldungen!M108="","",Meldungen!M108&amp;";"&amp;Meldungen!N108),"")</f>
        <v/>
      </c>
    </row>
    <row r="94" spans="1:1" ht="21" x14ac:dyDescent="0.35">
      <c r="A94" s="57" t="str">
        <f>IF(NOT(ISBLANK(Meldungen!B109)),Meldungen!B109&amp;";"&amp;Meldungen!C109&amp;";"&amp;Meldungen!D109&amp;";"&amp;TEXT(Meldungen!E109,"JJJJ-MM-TT")&amp;";;"&amp;'allg. Daten'!C$6&amp;";"&amp;IF(Meldungen!G109="ja",1,0)&amp;";100;"&amp;Meldungen!H109&amp;";400;"&amp;Meldungen!I109&amp;";800;"&amp;Meldungen!J109&amp;";50OF;"&amp;Meldungen!K109&amp;";WW;"&amp;Meldungen!L109&amp;";IUFS;"&amp;Meldungen!O109&amp;";WEIT;"&amp;Meldungen!P109&amp;";COAS;"&amp;Meldungen!Q109&amp;";SLOW;"&amp;Meldungen!S109&amp;";SH;"&amp;Meldungen!T109&amp;";4X100;"&amp;IF(Meldungen!M109="","",Meldungen!M109&amp;";"&amp;Meldungen!N109),"")</f>
        <v/>
      </c>
    </row>
    <row r="95" spans="1:1" ht="21" x14ac:dyDescent="0.35">
      <c r="A95" s="57" t="str">
        <f>IF(NOT(ISBLANK(Meldungen!B22)),Meldungen!B22&amp;";"&amp;Meldungen!C22&amp;";"&amp;Meldungen!D22&amp;";"&amp;TEXT(Meldungen!E22,"JJJJ-MM-TT")&amp;";;"&amp;'allg. Daten'!C$6&amp;";"&amp;IF(Meldungen!G22="ja",1,0)&amp;";100;"&amp;Meldungen!H22&amp;";400;"&amp;Meldungen!I22&amp;";800;"&amp;Meldungen!J22&amp;";50OF;"&amp;Meldungen!K22&amp;";WW;"&amp;Meldungen!L22&amp;";IUFS;"&amp;Meldungen!O22&amp;";WEIT;"&amp;Meldungen!P22&amp;";COAS;"&amp;Meldungen!Q22&amp;";SLOW;"&amp;Meldungen!S22&amp;";SH;"&amp;Meldungen!T22&amp;";4X100;"&amp;IF(Meldungen!M22="","",Meldungen!M22&amp;";"&amp;Meldungen!N22),"")</f>
        <v/>
      </c>
    </row>
    <row r="96" spans="1:1" ht="21" x14ac:dyDescent="0.35">
      <c r="A96" s="57" t="str">
        <f>IF(NOT(ISBLANK(Meldungen!B23)),Meldungen!B23&amp;";"&amp;Meldungen!C23&amp;";"&amp;Meldungen!D23&amp;";"&amp;TEXT(Meldungen!E23,"JJJJ-MM-TT")&amp;";;"&amp;'allg. Daten'!C$6&amp;";"&amp;IF(Meldungen!G23="ja",1,0)&amp;";100;"&amp;Meldungen!H23&amp;";400;"&amp;Meldungen!I23&amp;";800;"&amp;Meldungen!J23&amp;";50OF;"&amp;Meldungen!K23&amp;";WW;"&amp;Meldungen!L23&amp;";IUFS;"&amp;Meldungen!O23&amp;";WEIT;"&amp;Meldungen!P23&amp;";COAS;"&amp;Meldungen!Q23&amp;";SLOW;"&amp;Meldungen!S23&amp;";SH;"&amp;Meldungen!T23&amp;";4X100;"&amp;IF(Meldungen!M23="","",Meldungen!M23&amp;";"&amp;Meldungen!N23),"")</f>
        <v/>
      </c>
    </row>
    <row r="97" spans="1:1" ht="21" x14ac:dyDescent="0.35">
      <c r="A97" s="57" t="str">
        <f>IF(NOT(ISBLANK(Meldungen!B24)),Meldungen!B24&amp;";"&amp;Meldungen!C24&amp;";"&amp;Meldungen!D24&amp;";"&amp;TEXT(Meldungen!E24,"JJJJ-MM-TT")&amp;";;"&amp;'allg. Daten'!C$6&amp;";"&amp;IF(Meldungen!G24="ja",1,0)&amp;";100;"&amp;Meldungen!H24&amp;";400;"&amp;Meldungen!I24&amp;";800;"&amp;Meldungen!J24&amp;";50OF;"&amp;Meldungen!K24&amp;";WW;"&amp;Meldungen!L24&amp;";IUFS;"&amp;Meldungen!O24&amp;";WEIT;"&amp;Meldungen!P24&amp;";COAS;"&amp;Meldungen!Q24&amp;";SLOW;"&amp;Meldungen!S24&amp;";SH;"&amp;Meldungen!T24&amp;";4X100;"&amp;IF(Meldungen!M24="","",Meldungen!M24&amp;";"&amp;Meldungen!N24),"")</f>
        <v/>
      </c>
    </row>
    <row r="98" spans="1:1" ht="21" x14ac:dyDescent="0.35">
      <c r="A98" s="57" t="str">
        <f>IF(NOT(ISBLANK(Meldungen!B25)),Meldungen!B25&amp;";"&amp;Meldungen!C25&amp;";"&amp;Meldungen!D25&amp;";"&amp;TEXT(Meldungen!E25,"JJJJ-MM-TT")&amp;";;"&amp;'allg. Daten'!C$6&amp;";"&amp;IF(Meldungen!G25="ja",1,0)&amp;";100;"&amp;Meldungen!H25&amp;";400;"&amp;Meldungen!I25&amp;";800;"&amp;Meldungen!J25&amp;";50OF;"&amp;Meldungen!K25&amp;";WW;"&amp;Meldungen!L25&amp;";IUFS;"&amp;Meldungen!O25&amp;";WEIT;"&amp;Meldungen!P25&amp;";COAS;"&amp;Meldungen!Q25&amp;";SLOW;"&amp;Meldungen!S25&amp;";SH;"&amp;Meldungen!T25&amp;";4X100;"&amp;IF(Meldungen!M25="","",Meldungen!M25&amp;";"&amp;Meldungen!N25),"")</f>
        <v/>
      </c>
    </row>
    <row r="99" spans="1:1" ht="21" x14ac:dyDescent="0.35">
      <c r="A99" s="57" t="str">
        <f>IF(NOT(ISBLANK(Meldungen!B26)),Meldungen!B26&amp;";"&amp;Meldungen!C26&amp;";"&amp;Meldungen!D26&amp;";"&amp;TEXT(Meldungen!E26,"JJJJ-MM-TT")&amp;";;"&amp;'allg. Daten'!C$6&amp;";"&amp;IF(Meldungen!G26="ja",1,0)&amp;";100;"&amp;Meldungen!H26&amp;";400;"&amp;Meldungen!I26&amp;";800;"&amp;Meldungen!J26&amp;";50OF;"&amp;Meldungen!K26&amp;";WW;"&amp;Meldungen!L26&amp;";IUFS;"&amp;Meldungen!O26&amp;";WEIT;"&amp;Meldungen!P26&amp;";COAS;"&amp;Meldungen!Q26&amp;";SLOW;"&amp;Meldungen!S26&amp;";SH;"&amp;Meldungen!T26&amp;";4X100;"&amp;IF(Meldungen!M26="","",Meldungen!M26&amp;";"&amp;Meldungen!N26),"")</f>
        <v/>
      </c>
    </row>
    <row r="100" spans="1:1" ht="21" x14ac:dyDescent="0.35">
      <c r="A100" s="57" t="str">
        <f>IF(NOT(ISBLANK(Meldungen!B27)),Meldungen!B27&amp;";"&amp;Meldungen!C27&amp;";"&amp;Meldungen!D27&amp;";"&amp;TEXT(Meldungen!E27,"JJJJ-MM-TT")&amp;";;"&amp;'allg. Daten'!C$6&amp;";"&amp;IF(Meldungen!G27="ja",1,0)&amp;";100;"&amp;Meldungen!H27&amp;";400;"&amp;Meldungen!I27&amp;";800;"&amp;Meldungen!J27&amp;";50OF;"&amp;Meldungen!K27&amp;";WW;"&amp;Meldungen!L27&amp;";IUFS;"&amp;Meldungen!O27&amp;";WEIT;"&amp;Meldungen!P27&amp;";COAS;"&amp;Meldungen!Q27&amp;";SLOW;"&amp;Meldungen!S27&amp;";SH;"&amp;Meldungen!T27&amp;";4X100;"&amp;IF(Meldungen!M27="","",Meldungen!M27&amp;";"&amp;Meldungen!N27),"")</f>
        <v/>
      </c>
    </row>
    <row r="101" spans="1:1" ht="21" x14ac:dyDescent="0.35">
      <c r="A101" s="57" t="str">
        <f>IF(NOT(ISBLANK(Meldungen!B28)),Meldungen!B28&amp;";"&amp;Meldungen!C28&amp;";"&amp;Meldungen!D28&amp;";"&amp;TEXT(Meldungen!E28,"JJJJ-MM-TT")&amp;";;"&amp;'allg. Daten'!C$6&amp;";"&amp;IF(Meldungen!G28="ja",1,0)&amp;";100;"&amp;Meldungen!H28&amp;";400;"&amp;Meldungen!I28&amp;";800;"&amp;Meldungen!J28&amp;";50OF;"&amp;Meldungen!K28&amp;";WW;"&amp;Meldungen!L28&amp;";IUFS;"&amp;Meldungen!O28&amp;";WEIT;"&amp;Meldungen!P28&amp;";COAS;"&amp;Meldungen!Q28&amp;";SLOW;"&amp;Meldungen!S28&amp;";SH;"&amp;Meldungen!T28&amp;";4X100;"&amp;IF(Meldungen!M28="","",Meldungen!M28&amp;";"&amp;Meldungen!N28),"")</f>
        <v/>
      </c>
    </row>
    <row r="102" spans="1:1" ht="21" x14ac:dyDescent="0.35">
      <c r="A102" s="57" t="str">
        <f>IF(NOT(ISBLANK(Meldungen!B29)),Meldungen!B29&amp;";"&amp;Meldungen!C29&amp;";"&amp;Meldungen!D29&amp;";"&amp;TEXT(Meldungen!E29,"JJJJ-MM-TT")&amp;";;"&amp;'allg. Daten'!C$6&amp;";"&amp;IF(Meldungen!G29="ja",1,0)&amp;";100;"&amp;Meldungen!H29&amp;";400;"&amp;Meldungen!I29&amp;";800;"&amp;Meldungen!J29&amp;";50OF;"&amp;Meldungen!K29&amp;";WW;"&amp;Meldungen!L29&amp;";IUFS;"&amp;Meldungen!O29&amp;";WEIT;"&amp;Meldungen!P29&amp;";COAS;"&amp;Meldungen!Q29&amp;";SLOW;"&amp;Meldungen!S29&amp;";SH;"&amp;Meldungen!T29&amp;";4X100;"&amp;IF(Meldungen!M29="","",Meldungen!M29&amp;";"&amp;Meldungen!N29),"")</f>
        <v/>
      </c>
    </row>
    <row r="103" spans="1:1" ht="21" x14ac:dyDescent="0.35">
      <c r="A103" s="57" t="str">
        <f>IF(NOT(ISBLANK(Meldungen!B30)),Meldungen!B30&amp;";"&amp;Meldungen!C30&amp;";"&amp;Meldungen!D30&amp;";"&amp;TEXT(Meldungen!E30,"JJJJ-MM-TT")&amp;";;"&amp;'allg. Daten'!C$6&amp;";"&amp;IF(Meldungen!G30="ja",1,0)&amp;";100;"&amp;Meldungen!H30&amp;";400;"&amp;Meldungen!I30&amp;";800;"&amp;Meldungen!J30&amp;";50OF;"&amp;Meldungen!K30&amp;";WW;"&amp;Meldungen!L30&amp;";IUFS;"&amp;Meldungen!O30&amp;";WEIT;"&amp;Meldungen!P30&amp;";COAS;"&amp;Meldungen!Q30&amp;";SLOW;"&amp;Meldungen!S30&amp;";SH;"&amp;Meldungen!T30&amp;";4X100;"&amp;IF(Meldungen!M30="","",Meldungen!M30&amp;";"&amp;Meldungen!N30),"")</f>
        <v/>
      </c>
    </row>
    <row r="104" spans="1:1" ht="21" x14ac:dyDescent="0.35">
      <c r="A104" s="57" t="str">
        <f>IF(NOT(ISBLANK(Meldungen!B31)),Meldungen!B31&amp;";"&amp;Meldungen!C31&amp;";"&amp;Meldungen!D31&amp;";"&amp;TEXT(Meldungen!E31,"JJJJ-MM-TT")&amp;";;"&amp;'allg. Daten'!C$6&amp;";"&amp;IF(Meldungen!G31="ja",1,0)&amp;";100;"&amp;Meldungen!H31&amp;";400;"&amp;Meldungen!I31&amp;";800;"&amp;Meldungen!J31&amp;";50OF;"&amp;Meldungen!K31&amp;";WW;"&amp;Meldungen!L31&amp;";IUFS;"&amp;Meldungen!O31&amp;";WEIT;"&amp;Meldungen!P31&amp;";COAS;"&amp;Meldungen!Q31&amp;";SLOW;"&amp;Meldungen!S31&amp;";SH;"&amp;Meldungen!T31&amp;";4X100;"&amp;IF(Meldungen!M31="","",Meldungen!M31&amp;";"&amp;Meldungen!N31),"")</f>
        <v/>
      </c>
    </row>
    <row r="105" spans="1:1" ht="21" x14ac:dyDescent="0.35">
      <c r="A105" s="57" t="str">
        <f>IF(NOT(ISBLANK(Meldungen!B32)),Meldungen!B32&amp;";"&amp;Meldungen!C32&amp;";"&amp;Meldungen!D32&amp;";"&amp;TEXT(Meldungen!E32,"JJJJ-MM-TT")&amp;";;"&amp;'allg. Daten'!C$6&amp;";"&amp;IF(Meldungen!G32="ja",1,0)&amp;";100;"&amp;Meldungen!H32&amp;";400;"&amp;Meldungen!I32&amp;";800;"&amp;Meldungen!J32&amp;";50OF;"&amp;Meldungen!K32&amp;";WW;"&amp;Meldungen!L32&amp;";IUFS;"&amp;Meldungen!O32&amp;";WEIT;"&amp;Meldungen!P32&amp;";COAS;"&amp;Meldungen!Q32&amp;";SLOW;"&amp;Meldungen!S32&amp;";SH;"&amp;Meldungen!T32&amp;";4X100;"&amp;IF(Meldungen!M32="","",Meldungen!M32&amp;";"&amp;Meldungen!N32),"")</f>
        <v/>
      </c>
    </row>
    <row r="106" spans="1:1" ht="21" x14ac:dyDescent="0.35">
      <c r="A106" s="57" t="str">
        <f>IF(NOT(ISBLANK(Meldungen!B33)),Meldungen!B33&amp;";"&amp;Meldungen!C33&amp;";"&amp;Meldungen!D33&amp;";"&amp;TEXT(Meldungen!E33,"JJJJ-MM-TT")&amp;";;"&amp;'allg. Daten'!C$6&amp;";"&amp;IF(Meldungen!G33="ja",1,0)&amp;";100;"&amp;Meldungen!H33&amp;";400;"&amp;Meldungen!I33&amp;";800;"&amp;Meldungen!J33&amp;";50OF;"&amp;Meldungen!K33&amp;";WW;"&amp;Meldungen!L33&amp;";IUFS;"&amp;Meldungen!O33&amp;";WEIT;"&amp;Meldungen!P33&amp;";COAS;"&amp;Meldungen!Q33&amp;";SLOW;"&amp;Meldungen!S33&amp;";SH;"&amp;Meldungen!T33&amp;";4X100;"&amp;IF(Meldungen!M33="","",Meldungen!M33&amp;";"&amp;Meldungen!N33),"")</f>
        <v/>
      </c>
    </row>
    <row r="107" spans="1:1" ht="21" x14ac:dyDescent="0.35">
      <c r="A107" s="57" t="str">
        <f>IF(NOT(ISBLANK(Meldungen!B34)),Meldungen!B34&amp;";"&amp;Meldungen!C34&amp;";"&amp;Meldungen!D34&amp;";"&amp;TEXT(Meldungen!E34,"JJJJ-MM-TT")&amp;";;"&amp;'allg. Daten'!C$6&amp;";"&amp;IF(Meldungen!G34="ja",1,0)&amp;";100;"&amp;Meldungen!H34&amp;";400;"&amp;Meldungen!I34&amp;";800;"&amp;Meldungen!J34&amp;";50OF;"&amp;Meldungen!K34&amp;";WW;"&amp;Meldungen!L34&amp;";IUFS;"&amp;Meldungen!O34&amp;";WEIT;"&amp;Meldungen!P34&amp;";COAS;"&amp;Meldungen!Q34&amp;";SLOW;"&amp;Meldungen!S34&amp;";SH;"&amp;Meldungen!T34&amp;";4X100;"&amp;IF(Meldungen!M34="","",Meldungen!M34&amp;";"&amp;Meldungen!N34),"")</f>
        <v/>
      </c>
    </row>
    <row r="108" spans="1:1" ht="21" x14ac:dyDescent="0.35">
      <c r="A108" s="57" t="str">
        <f>IF(NOT(ISBLANK(Meldungen!B35)),Meldungen!B35&amp;";"&amp;Meldungen!C35&amp;";"&amp;Meldungen!D35&amp;";"&amp;TEXT(Meldungen!E35,"JJJJ-MM-TT")&amp;";;"&amp;'allg. Daten'!C$6&amp;";"&amp;IF(Meldungen!G35="ja",1,0)&amp;";100;"&amp;Meldungen!H35&amp;";400;"&amp;Meldungen!I35&amp;";800;"&amp;Meldungen!J35&amp;";50OF;"&amp;Meldungen!K35&amp;";WW;"&amp;Meldungen!L35&amp;";IUFS;"&amp;Meldungen!O35&amp;";WEIT;"&amp;Meldungen!P35&amp;";COAS;"&amp;Meldungen!Q35&amp;";SLOW;"&amp;Meldungen!S35&amp;";SH;"&amp;Meldungen!T35&amp;";4X100;"&amp;IF(Meldungen!M35="","",Meldungen!M35&amp;";"&amp;Meldungen!N35),"")</f>
        <v/>
      </c>
    </row>
    <row r="109" spans="1:1" ht="21" x14ac:dyDescent="0.35">
      <c r="A109" s="57" t="str">
        <f>IF(NOT(ISBLANK(Meldungen!B36)),Meldungen!B36&amp;";"&amp;Meldungen!C36&amp;";"&amp;Meldungen!D36&amp;";"&amp;TEXT(Meldungen!E36,"JJJJ-MM-TT")&amp;";;"&amp;'allg. Daten'!C$6&amp;";"&amp;IF(Meldungen!G36="ja",1,0)&amp;";100;"&amp;Meldungen!H36&amp;";400;"&amp;Meldungen!I36&amp;";800;"&amp;Meldungen!J36&amp;";50OF;"&amp;Meldungen!K36&amp;";WW;"&amp;Meldungen!L36&amp;";IUFS;"&amp;Meldungen!O36&amp;";WEIT;"&amp;Meldungen!P36&amp;";COAS;"&amp;Meldungen!Q36&amp;";SLOW;"&amp;Meldungen!S36&amp;";SH;"&amp;Meldungen!T36&amp;";4X100;"&amp;IF(Meldungen!M36="","",Meldungen!M36&amp;";"&amp;Meldungen!N36),"")</f>
        <v/>
      </c>
    </row>
    <row r="110" spans="1:1" ht="21" x14ac:dyDescent="0.35">
      <c r="A110" s="57" t="str">
        <f>IF(NOT(ISBLANK(Meldungen!B37)),Meldungen!B37&amp;";"&amp;Meldungen!C37&amp;";"&amp;Meldungen!D37&amp;";"&amp;TEXT(Meldungen!E37,"JJJJ-MM-TT")&amp;";;"&amp;'allg. Daten'!C$6&amp;";"&amp;IF(Meldungen!G37="ja",1,0)&amp;";100;"&amp;Meldungen!H37&amp;";400;"&amp;Meldungen!I37&amp;";800;"&amp;Meldungen!J37&amp;";50OF;"&amp;Meldungen!K37&amp;";WW;"&amp;Meldungen!L37&amp;";IUFS;"&amp;Meldungen!O37&amp;";WEIT;"&amp;Meldungen!P37&amp;";COAS;"&amp;Meldungen!Q37&amp;";SLOW;"&amp;Meldungen!S37&amp;";SH;"&amp;Meldungen!T37&amp;";4X100;"&amp;IF(Meldungen!M37="","",Meldungen!M37&amp;";"&amp;Meldungen!N37),"")</f>
        <v/>
      </c>
    </row>
    <row r="111" spans="1:1" ht="21" x14ac:dyDescent="0.35">
      <c r="A111" s="57" t="str">
        <f>IF(NOT(ISBLANK(Meldungen!B38)),Meldungen!B38&amp;";"&amp;Meldungen!C38&amp;";"&amp;Meldungen!D38&amp;";"&amp;TEXT(Meldungen!E38,"JJJJ-MM-TT")&amp;";;"&amp;'allg. Daten'!C$6&amp;";"&amp;IF(Meldungen!G38="ja",1,0)&amp;";100;"&amp;Meldungen!H38&amp;";400;"&amp;Meldungen!I38&amp;";800;"&amp;Meldungen!J38&amp;";50OF;"&amp;Meldungen!K38&amp;";WW;"&amp;Meldungen!L38&amp;";IUFS;"&amp;Meldungen!O38&amp;";WEIT;"&amp;Meldungen!P38&amp;";COAS;"&amp;Meldungen!Q38&amp;";SLOW;"&amp;Meldungen!S38&amp;";SH;"&amp;Meldungen!T38&amp;";4X100;"&amp;IF(Meldungen!M38="","",Meldungen!M38&amp;";"&amp;Meldungen!N38),"")</f>
        <v/>
      </c>
    </row>
    <row r="112" spans="1:1" ht="21" x14ac:dyDescent="0.35">
      <c r="A112" s="57" t="str">
        <f>IF(NOT(ISBLANK(Meldungen!B39)),Meldungen!B39&amp;";"&amp;Meldungen!C39&amp;";"&amp;Meldungen!D39&amp;";"&amp;TEXT(Meldungen!E39,"JJJJ-MM-TT")&amp;";;"&amp;'allg. Daten'!C$6&amp;";"&amp;IF(Meldungen!G39="ja",1,0)&amp;";100;"&amp;Meldungen!H39&amp;";400;"&amp;Meldungen!I39&amp;";800;"&amp;Meldungen!J39&amp;";50OF;"&amp;Meldungen!K39&amp;";WW;"&amp;Meldungen!L39&amp;";IUFS;"&amp;Meldungen!O39&amp;";WEIT;"&amp;Meldungen!P39&amp;";COAS;"&amp;Meldungen!Q39&amp;";SLOW;"&amp;Meldungen!S39&amp;";SH;"&amp;Meldungen!T39&amp;";4X100;"&amp;IF(Meldungen!M39="","",Meldungen!M39&amp;";"&amp;Meldungen!N39),"")</f>
        <v/>
      </c>
    </row>
    <row r="113" spans="1:1" ht="21" x14ac:dyDescent="0.35">
      <c r="A113" s="57" t="str">
        <f>IF(NOT(ISBLANK(Meldungen!B40)),Meldungen!B40&amp;";"&amp;Meldungen!C40&amp;";"&amp;Meldungen!D40&amp;";"&amp;TEXT(Meldungen!E40,"JJJJ-MM-TT")&amp;";;"&amp;'allg. Daten'!C$6&amp;";"&amp;IF(Meldungen!G40="ja",1,0)&amp;";100;"&amp;Meldungen!H40&amp;";400;"&amp;Meldungen!I40&amp;";800;"&amp;Meldungen!J40&amp;";50OF;"&amp;Meldungen!K40&amp;";WW;"&amp;Meldungen!L40&amp;";IUFS;"&amp;Meldungen!O40&amp;";WEIT;"&amp;Meldungen!P40&amp;";COAS;"&amp;Meldungen!Q40&amp;";SLOW;"&amp;Meldungen!S40&amp;";SH;"&amp;Meldungen!T40&amp;";4X100;"&amp;IF(Meldungen!M40="","",Meldungen!M40&amp;";"&amp;Meldungen!N40),"")</f>
        <v/>
      </c>
    </row>
    <row r="114" spans="1:1" ht="21" x14ac:dyDescent="0.35">
      <c r="A114" s="57" t="str">
        <f>IF(NOT(ISBLANK(Meldungen!B41)),Meldungen!B41&amp;";"&amp;Meldungen!C41&amp;";"&amp;Meldungen!D41&amp;";"&amp;TEXT(Meldungen!E41,"JJJJ-MM-TT")&amp;";;"&amp;'allg. Daten'!C$6&amp;";"&amp;IF(Meldungen!G41="ja",1,0)&amp;";100;"&amp;Meldungen!H41&amp;";400;"&amp;Meldungen!I41&amp;";800;"&amp;Meldungen!J41&amp;";50OF;"&amp;Meldungen!K41&amp;";WW;"&amp;Meldungen!L41&amp;";IUFS;"&amp;Meldungen!O41&amp;";WEIT;"&amp;Meldungen!P41&amp;";COAS;"&amp;Meldungen!Q41&amp;";SLOW;"&amp;Meldungen!S41&amp;";SH;"&amp;Meldungen!T41&amp;";4X100;"&amp;IF(Meldungen!M41="","",Meldungen!M41&amp;";"&amp;Meldungen!N41),"")</f>
        <v/>
      </c>
    </row>
    <row r="115" spans="1:1" ht="21" x14ac:dyDescent="0.35">
      <c r="A115" s="57" t="str">
        <f>IF(NOT(ISBLANK(Meldungen!B42)),Meldungen!B42&amp;";"&amp;Meldungen!C42&amp;";"&amp;Meldungen!D42&amp;";"&amp;TEXT(Meldungen!E42,"JJJJ-MM-TT")&amp;";;"&amp;'allg. Daten'!C$6&amp;";"&amp;IF(Meldungen!G42="ja",1,0)&amp;";100;"&amp;Meldungen!H42&amp;";400;"&amp;Meldungen!I42&amp;";800;"&amp;Meldungen!J42&amp;";50OF;"&amp;Meldungen!K42&amp;";WW;"&amp;Meldungen!L42&amp;";IUFS;"&amp;Meldungen!O42&amp;";WEIT;"&amp;Meldungen!P42&amp;";COAS;"&amp;Meldungen!Q42&amp;";SLOW;"&amp;Meldungen!S42&amp;";SH;"&amp;Meldungen!T42&amp;";4X100;"&amp;IF(Meldungen!M42="","",Meldungen!M42&amp;";"&amp;Meldungen!N42),"")</f>
        <v/>
      </c>
    </row>
    <row r="116" spans="1:1" ht="21" x14ac:dyDescent="0.35">
      <c r="A116" s="57" t="str">
        <f>IF(NOT(ISBLANK(Meldungen!B43)),Meldungen!B43&amp;";"&amp;Meldungen!C43&amp;";"&amp;Meldungen!D43&amp;";"&amp;TEXT(Meldungen!E43,"JJJJ-MM-TT")&amp;";;"&amp;'allg. Daten'!C$6&amp;";"&amp;IF(Meldungen!G43="ja",1,0)&amp;";100;"&amp;Meldungen!H43&amp;";400;"&amp;Meldungen!I43&amp;";800;"&amp;Meldungen!J43&amp;";50OF;"&amp;Meldungen!K43&amp;";WW;"&amp;Meldungen!L43&amp;";IUFS;"&amp;Meldungen!O43&amp;";WEIT;"&amp;Meldungen!P43&amp;";COAS;"&amp;Meldungen!Q43&amp;";SLOW;"&amp;Meldungen!S43&amp;";SH;"&amp;Meldungen!T43&amp;";4X100;"&amp;IF(Meldungen!M43="","",Meldungen!M43&amp;";"&amp;Meldungen!N43),"")</f>
        <v/>
      </c>
    </row>
    <row r="117" spans="1:1" ht="21" x14ac:dyDescent="0.35">
      <c r="A117" s="57" t="str">
        <f>IF(NOT(ISBLANK(Meldungen!B44)),Meldungen!B44&amp;";"&amp;Meldungen!C44&amp;";"&amp;Meldungen!D44&amp;";"&amp;TEXT(Meldungen!E44,"JJJJ-MM-TT")&amp;";;"&amp;'allg. Daten'!C$6&amp;";"&amp;IF(Meldungen!G44="ja",1,0)&amp;";100;"&amp;Meldungen!H44&amp;";400;"&amp;Meldungen!I44&amp;";800;"&amp;Meldungen!J44&amp;";50OF;"&amp;Meldungen!K44&amp;";WW;"&amp;Meldungen!L44&amp;";IUFS;"&amp;Meldungen!O44&amp;";WEIT;"&amp;Meldungen!P44&amp;";COAS;"&amp;Meldungen!Q44&amp;";SLOW;"&amp;Meldungen!S44&amp;";SH;"&amp;Meldungen!T44&amp;";4X100;"&amp;IF(Meldungen!M44="","",Meldungen!M44&amp;";"&amp;Meldungen!N44),"")</f>
        <v/>
      </c>
    </row>
    <row r="118" spans="1:1" ht="21" x14ac:dyDescent="0.35">
      <c r="A118" s="57" t="str">
        <f>IF(NOT(ISBLANK(Meldungen!B45)),Meldungen!B45&amp;";"&amp;Meldungen!C45&amp;";"&amp;Meldungen!D45&amp;";"&amp;TEXT(Meldungen!E45,"JJJJ-MM-TT")&amp;";;"&amp;'allg. Daten'!C$6&amp;";"&amp;IF(Meldungen!G45="ja",1,0)&amp;";100;"&amp;Meldungen!H45&amp;";400;"&amp;Meldungen!I45&amp;";800;"&amp;Meldungen!J45&amp;";50OF;"&amp;Meldungen!K45&amp;";WW;"&amp;Meldungen!L45&amp;";IUFS;"&amp;Meldungen!O45&amp;";WEIT;"&amp;Meldungen!P45&amp;";COAS;"&amp;Meldungen!Q45&amp;";SLOW;"&amp;Meldungen!S45&amp;";SH;"&amp;Meldungen!T45&amp;";4X100;"&amp;IF(Meldungen!M45="","",Meldungen!M45&amp;";"&amp;Meldungen!N45),"")</f>
        <v/>
      </c>
    </row>
    <row r="119" spans="1:1" ht="21" x14ac:dyDescent="0.35">
      <c r="A119" s="57" t="str">
        <f>IF(NOT(ISBLANK(Meldungen!B46)),Meldungen!B46&amp;";"&amp;Meldungen!C46&amp;";"&amp;Meldungen!D46&amp;";"&amp;TEXT(Meldungen!E46,"JJJJ-MM-TT")&amp;";;"&amp;'allg. Daten'!C$6&amp;";"&amp;IF(Meldungen!G46="ja",1,0)&amp;";100;"&amp;Meldungen!H46&amp;";400;"&amp;Meldungen!I46&amp;";800;"&amp;Meldungen!J46&amp;";50OF;"&amp;Meldungen!K46&amp;";WW;"&amp;Meldungen!L46&amp;";IUFS;"&amp;Meldungen!O46&amp;";WEIT;"&amp;Meldungen!P46&amp;";COAS;"&amp;Meldungen!Q46&amp;";SLOW;"&amp;Meldungen!S46&amp;";SH;"&amp;Meldungen!T46&amp;";4X100;"&amp;IF(Meldungen!M46="","",Meldungen!M46&amp;";"&amp;Meldungen!N46),"")</f>
        <v/>
      </c>
    </row>
    <row r="120" spans="1:1" ht="21" x14ac:dyDescent="0.35">
      <c r="A120" s="57" t="str">
        <f>IF(NOT(ISBLANK(Meldungen!B47)),Meldungen!B47&amp;";"&amp;Meldungen!C47&amp;";"&amp;Meldungen!D47&amp;";"&amp;TEXT(Meldungen!E47,"JJJJ-MM-TT")&amp;";;"&amp;'allg. Daten'!C$6&amp;";"&amp;IF(Meldungen!G47="ja",1,0)&amp;";100;"&amp;Meldungen!H47&amp;";400;"&amp;Meldungen!I47&amp;";800;"&amp;Meldungen!J47&amp;";50OF;"&amp;Meldungen!K47&amp;";WW;"&amp;Meldungen!L47&amp;";IUFS;"&amp;Meldungen!O47&amp;";WEIT;"&amp;Meldungen!P47&amp;";COAS;"&amp;Meldungen!Q47&amp;";SLOW;"&amp;Meldungen!S47&amp;";SH;"&amp;Meldungen!T47&amp;";4X100;"&amp;IF(Meldungen!M47="","",Meldungen!M47&amp;";"&amp;Meldungen!N47),"")</f>
        <v/>
      </c>
    </row>
    <row r="121" spans="1:1" ht="21" x14ac:dyDescent="0.35">
      <c r="A121" s="57" t="str">
        <f>IF(NOT(ISBLANK(Meldungen!B48)),Meldungen!B48&amp;";"&amp;Meldungen!C48&amp;";"&amp;Meldungen!D48&amp;";"&amp;TEXT(Meldungen!E48,"JJJJ-MM-TT")&amp;";;"&amp;'allg. Daten'!C$6&amp;";"&amp;IF(Meldungen!G48="ja",1,0)&amp;";100;"&amp;Meldungen!H48&amp;";400;"&amp;Meldungen!I48&amp;";800;"&amp;Meldungen!J48&amp;";50OF;"&amp;Meldungen!K48&amp;";WW;"&amp;Meldungen!L48&amp;";IUFS;"&amp;Meldungen!O48&amp;";WEIT;"&amp;Meldungen!P48&amp;";COAS;"&amp;Meldungen!Q48&amp;";SLOW;"&amp;Meldungen!S48&amp;";SH;"&amp;Meldungen!T48&amp;";4X100;"&amp;IF(Meldungen!M48="","",Meldungen!M48&amp;";"&amp;Meldungen!N48),"")</f>
        <v/>
      </c>
    </row>
    <row r="122" spans="1:1" ht="21" x14ac:dyDescent="0.35">
      <c r="A122" s="57" t="str">
        <f>IF(NOT(ISBLANK(Meldungen!B49)),Meldungen!B49&amp;";"&amp;Meldungen!C49&amp;";"&amp;Meldungen!D49&amp;";"&amp;TEXT(Meldungen!E49,"JJJJ-MM-TT")&amp;";;"&amp;'allg. Daten'!C$6&amp;";"&amp;IF(Meldungen!G49="ja",1,0)&amp;";100;"&amp;Meldungen!H49&amp;";400;"&amp;Meldungen!I49&amp;";800;"&amp;Meldungen!J49&amp;";50OF;"&amp;Meldungen!K49&amp;";WW;"&amp;Meldungen!L49&amp;";IUFS;"&amp;Meldungen!O49&amp;";WEIT;"&amp;Meldungen!P49&amp;";COAS;"&amp;Meldungen!Q49&amp;";SLOW;"&amp;Meldungen!S49&amp;";SH;"&amp;Meldungen!T49&amp;";4X100;"&amp;IF(Meldungen!M49="","",Meldungen!M49&amp;";"&amp;Meldungen!N49),"")</f>
        <v/>
      </c>
    </row>
    <row r="123" spans="1:1" ht="21" x14ac:dyDescent="0.35">
      <c r="A123" s="57" t="str">
        <f>IF(NOT(ISBLANK(Meldungen!B50)),Meldungen!B50&amp;";"&amp;Meldungen!C50&amp;";"&amp;Meldungen!D50&amp;";"&amp;TEXT(Meldungen!E50,"JJJJ-MM-TT")&amp;";;"&amp;'allg. Daten'!C$6&amp;";"&amp;IF(Meldungen!G50="ja",1,0)&amp;";100;"&amp;Meldungen!H50&amp;";400;"&amp;Meldungen!I50&amp;";800;"&amp;Meldungen!J50&amp;";50OF;"&amp;Meldungen!K50&amp;";WW;"&amp;Meldungen!L50&amp;";IUFS;"&amp;Meldungen!O50&amp;";WEIT;"&amp;Meldungen!P50&amp;";COAS;"&amp;Meldungen!Q50&amp;";SLOW;"&amp;Meldungen!S50&amp;";SH;"&amp;Meldungen!T50&amp;";4X100;"&amp;IF(Meldungen!M50="","",Meldungen!M50&amp;";"&amp;Meldungen!N50),"")</f>
        <v/>
      </c>
    </row>
    <row r="124" spans="1:1" ht="21" x14ac:dyDescent="0.35">
      <c r="A124" s="57" t="str">
        <f>IF(NOT(ISBLANK(Meldungen!B51)),Meldungen!B51&amp;";"&amp;Meldungen!C51&amp;";"&amp;Meldungen!D51&amp;";"&amp;TEXT(Meldungen!E51,"JJJJ-MM-TT")&amp;";;"&amp;'allg. Daten'!C$6&amp;";"&amp;IF(Meldungen!G51="ja",1,0)&amp;";100;"&amp;Meldungen!H51&amp;";400;"&amp;Meldungen!I51&amp;";800;"&amp;Meldungen!J51&amp;";50OF;"&amp;Meldungen!K51&amp;";WW;"&amp;Meldungen!L51&amp;";IUFS;"&amp;Meldungen!O51&amp;";WEIT;"&amp;Meldungen!P51&amp;";COAS;"&amp;Meldungen!Q51&amp;";SLOW;"&amp;Meldungen!S51&amp;";SH;"&amp;Meldungen!T51&amp;";4X100;"&amp;IF(Meldungen!M51="","",Meldungen!M51&amp;";"&amp;Meldungen!N51),"")</f>
        <v/>
      </c>
    </row>
    <row r="125" spans="1:1" ht="21" x14ac:dyDescent="0.35">
      <c r="A125" s="57" t="str">
        <f>IF(NOT(ISBLANK(Meldungen!B52)),Meldungen!B52&amp;";"&amp;Meldungen!C52&amp;";"&amp;Meldungen!D52&amp;";"&amp;TEXT(Meldungen!E52,"JJJJ-MM-TT")&amp;";;"&amp;'allg. Daten'!C$6&amp;";"&amp;IF(Meldungen!G52="ja",1,0)&amp;";100;"&amp;Meldungen!H52&amp;";400;"&amp;Meldungen!I52&amp;";800;"&amp;Meldungen!J52&amp;";50OF;"&amp;Meldungen!K52&amp;";WW;"&amp;Meldungen!L52&amp;";IUFS;"&amp;Meldungen!O52&amp;";WEIT;"&amp;Meldungen!P52&amp;";COAS;"&amp;Meldungen!Q52&amp;";SLOW;"&amp;Meldungen!S52&amp;";SH;"&amp;Meldungen!T52&amp;";4X100;"&amp;IF(Meldungen!M52="","",Meldungen!M52&amp;";"&amp;Meldungen!N52),"")</f>
        <v/>
      </c>
    </row>
    <row r="126" spans="1:1" ht="21" x14ac:dyDescent="0.35">
      <c r="A126" s="57" t="str">
        <f>IF(NOT(ISBLANK(Meldungen!B53)),Meldungen!B53&amp;";"&amp;Meldungen!C53&amp;";"&amp;Meldungen!D53&amp;";"&amp;TEXT(Meldungen!E53,"JJJJ-MM-TT")&amp;";;"&amp;'allg. Daten'!C$6&amp;";"&amp;IF(Meldungen!G53="ja",1,0)&amp;";100;"&amp;Meldungen!H53&amp;";400;"&amp;Meldungen!I53&amp;";800;"&amp;Meldungen!J53&amp;";50OF;"&amp;Meldungen!K53&amp;";WW;"&amp;Meldungen!L53&amp;";IUFS;"&amp;Meldungen!O53&amp;";WEIT;"&amp;Meldungen!P53&amp;";COAS;"&amp;Meldungen!Q53&amp;";SLOW;"&amp;Meldungen!S53&amp;";SH;"&amp;Meldungen!T53&amp;";4X100;"&amp;IF(Meldungen!M53="","",Meldungen!M53&amp;";"&amp;Meldungen!N53),"")</f>
        <v/>
      </c>
    </row>
    <row r="127" spans="1:1" ht="21" x14ac:dyDescent="0.35">
      <c r="A127" s="57" t="str">
        <f>IF(NOT(ISBLANK(Meldungen!B54)),Meldungen!B54&amp;";"&amp;Meldungen!C54&amp;";"&amp;Meldungen!D54&amp;";"&amp;TEXT(Meldungen!E54,"JJJJ-MM-TT")&amp;";;"&amp;'allg. Daten'!C$6&amp;";"&amp;IF(Meldungen!G54="ja",1,0)&amp;";100;"&amp;Meldungen!H54&amp;";400;"&amp;Meldungen!I54&amp;";800;"&amp;Meldungen!J54&amp;";50OF;"&amp;Meldungen!K54&amp;";WW;"&amp;Meldungen!L54&amp;";IUFS;"&amp;Meldungen!O54&amp;";WEIT;"&amp;Meldungen!P54&amp;";COAS;"&amp;Meldungen!Q54&amp;";SLOW;"&amp;Meldungen!S54&amp;";SH;"&amp;Meldungen!T54&amp;";4X100;"&amp;IF(Meldungen!M54="","",Meldungen!M54&amp;";"&amp;Meldungen!N54),"")</f>
        <v/>
      </c>
    </row>
    <row r="128" spans="1:1" ht="21" x14ac:dyDescent="0.35">
      <c r="A128" s="57" t="str">
        <f>IF(NOT(ISBLANK(Meldungen!B55)),Meldungen!B55&amp;";"&amp;Meldungen!C55&amp;";"&amp;Meldungen!D55&amp;";"&amp;TEXT(Meldungen!E55,"JJJJ-MM-TT")&amp;";;"&amp;'allg. Daten'!C$6&amp;";"&amp;IF(Meldungen!G55="ja",1,0)&amp;";100;"&amp;Meldungen!H55&amp;";400;"&amp;Meldungen!I55&amp;";800;"&amp;Meldungen!J55&amp;";50OF;"&amp;Meldungen!K55&amp;";WW;"&amp;Meldungen!L55&amp;";IUFS;"&amp;Meldungen!O55&amp;";WEIT;"&amp;Meldungen!P55&amp;";COAS;"&amp;Meldungen!Q55&amp;";SLOW;"&amp;Meldungen!S55&amp;";SH;"&amp;Meldungen!T55&amp;";4X100;"&amp;IF(Meldungen!M55="","",Meldungen!M55&amp;";"&amp;Meldungen!N55),"")</f>
        <v/>
      </c>
    </row>
    <row r="129" spans="1:1" ht="21" x14ac:dyDescent="0.35">
      <c r="A129" s="57" t="str">
        <f>IF(NOT(ISBLANK(Meldungen!B56)),Meldungen!B56&amp;";"&amp;Meldungen!C56&amp;";"&amp;Meldungen!D56&amp;";"&amp;TEXT(Meldungen!E56,"JJJJ-MM-TT")&amp;";;"&amp;'allg. Daten'!C$6&amp;";"&amp;IF(Meldungen!G56="ja",1,0)&amp;";100;"&amp;Meldungen!H56&amp;";400;"&amp;Meldungen!I56&amp;";800;"&amp;Meldungen!J56&amp;";50OF;"&amp;Meldungen!K56&amp;";WW;"&amp;Meldungen!L56&amp;";IUFS;"&amp;Meldungen!O56&amp;";WEIT;"&amp;Meldungen!P56&amp;";COAS;"&amp;Meldungen!Q56&amp;";SLOW;"&amp;Meldungen!S56&amp;";SH;"&amp;Meldungen!T56&amp;";4X100;"&amp;IF(Meldungen!M56="","",Meldungen!M56&amp;";"&amp;Meldungen!N56),"")</f>
        <v/>
      </c>
    </row>
    <row r="130" spans="1:1" ht="21" x14ac:dyDescent="0.35">
      <c r="A130" s="57" t="str">
        <f>IF(NOT(ISBLANK(Meldungen!B57)),Meldungen!B57&amp;";"&amp;Meldungen!C57&amp;";"&amp;Meldungen!D57&amp;";"&amp;TEXT(Meldungen!E57,"JJJJ-MM-TT")&amp;";;"&amp;'allg. Daten'!C$6&amp;";"&amp;IF(Meldungen!G57="ja",1,0)&amp;";100;"&amp;Meldungen!H57&amp;";400;"&amp;Meldungen!I57&amp;";800;"&amp;Meldungen!J57&amp;";50OF;"&amp;Meldungen!K57&amp;";WW;"&amp;Meldungen!L57&amp;";IUFS;"&amp;Meldungen!O57&amp;";WEIT;"&amp;Meldungen!P57&amp;";COAS;"&amp;Meldungen!Q57&amp;";SLOW;"&amp;Meldungen!S57&amp;";SH;"&amp;Meldungen!T57&amp;";4X100;"&amp;IF(Meldungen!M57="","",Meldungen!M57&amp;";"&amp;Meldungen!N57),"")</f>
        <v/>
      </c>
    </row>
    <row r="131" spans="1:1" ht="21" x14ac:dyDescent="0.35">
      <c r="A131" s="57" t="str">
        <f>IF(NOT(ISBLANK(Meldungen!B58)),Meldungen!B58&amp;";"&amp;Meldungen!C58&amp;";"&amp;Meldungen!D58&amp;";"&amp;TEXT(Meldungen!E58,"JJJJ-MM-TT")&amp;";;"&amp;'allg. Daten'!C$6&amp;";"&amp;IF(Meldungen!G58="ja",1,0)&amp;";100;"&amp;Meldungen!H58&amp;";400;"&amp;Meldungen!I58&amp;";800;"&amp;Meldungen!J58&amp;";50OF;"&amp;Meldungen!K58&amp;";WW;"&amp;Meldungen!L58&amp;";IUFS;"&amp;Meldungen!O58&amp;";WEIT;"&amp;Meldungen!P58&amp;";COAS;"&amp;Meldungen!Q58&amp;";SLOW;"&amp;Meldungen!S58&amp;";SH;"&amp;Meldungen!T58&amp;";4X100;"&amp;IF(Meldungen!M58="","",Meldungen!M58&amp;";"&amp;Meldungen!N58),"")</f>
        <v/>
      </c>
    </row>
    <row r="132" spans="1:1" ht="21" x14ac:dyDescent="0.35">
      <c r="A132" s="57" t="str">
        <f>IF(NOT(ISBLANK(Meldungen!B59)),Meldungen!B59&amp;";"&amp;Meldungen!C59&amp;";"&amp;Meldungen!D59&amp;";"&amp;TEXT(Meldungen!E59,"JJJJ-MM-TT")&amp;";;"&amp;'allg. Daten'!C$6&amp;";"&amp;IF(Meldungen!G59="ja",1,0)&amp;";100;"&amp;Meldungen!H59&amp;";400;"&amp;Meldungen!I59&amp;";800;"&amp;Meldungen!J59&amp;";50OF;"&amp;Meldungen!K59&amp;";WW;"&amp;Meldungen!L59&amp;";IUFS;"&amp;Meldungen!O59&amp;";WEIT;"&amp;Meldungen!P59&amp;";COAS;"&amp;Meldungen!Q59&amp;";SLOW;"&amp;Meldungen!S59&amp;";SH;"&amp;Meldungen!T59&amp;";4X100;"&amp;IF(Meldungen!M59="","",Meldungen!M59&amp;";"&amp;Meldungen!N59),"")</f>
        <v/>
      </c>
    </row>
    <row r="133" spans="1:1" ht="21" x14ac:dyDescent="0.35">
      <c r="A133" s="57" t="str">
        <f>IF(NOT(ISBLANK(Meldungen!B60)),Meldungen!B60&amp;";"&amp;Meldungen!C60&amp;";"&amp;Meldungen!D60&amp;";"&amp;TEXT(Meldungen!E60,"JJJJ-MM-TT")&amp;";;"&amp;'allg. Daten'!C$6&amp;";"&amp;IF(Meldungen!G60="ja",1,0)&amp;";100;"&amp;Meldungen!H60&amp;";400;"&amp;Meldungen!I60&amp;";800;"&amp;Meldungen!J60&amp;";50OF;"&amp;Meldungen!K60&amp;";WW;"&amp;Meldungen!L60&amp;";IUFS;"&amp;Meldungen!O60&amp;";WEIT;"&amp;Meldungen!P60&amp;";COAS;"&amp;Meldungen!Q60&amp;";SLOW;"&amp;Meldungen!S60&amp;";SH;"&amp;Meldungen!T60&amp;";4X100;"&amp;IF(Meldungen!M60="","",Meldungen!M60&amp;";"&amp;Meldungen!N60),"")</f>
        <v/>
      </c>
    </row>
    <row r="134" spans="1:1" ht="21" x14ac:dyDescent="0.35">
      <c r="A134" s="57" t="str">
        <f>IF(NOT(ISBLANK(Meldungen!B61)),Meldungen!B61&amp;";"&amp;Meldungen!C61&amp;";"&amp;Meldungen!D61&amp;";"&amp;TEXT(Meldungen!E61,"JJJJ-MM-TT")&amp;";;"&amp;'allg. Daten'!C$6&amp;";"&amp;IF(Meldungen!G61="ja",1,0)&amp;";100;"&amp;Meldungen!H61&amp;";400;"&amp;Meldungen!I61&amp;";800;"&amp;Meldungen!J61&amp;";50OF;"&amp;Meldungen!K61&amp;";WW;"&amp;Meldungen!L61&amp;";IUFS;"&amp;Meldungen!O61&amp;";WEIT;"&amp;Meldungen!P61&amp;";COAS;"&amp;Meldungen!Q61&amp;";SLOW;"&amp;Meldungen!S61&amp;";SH;"&amp;Meldungen!T61&amp;";4X100;"&amp;IF(Meldungen!M61="","",Meldungen!M61&amp;";"&amp;Meldungen!N61),"")</f>
        <v/>
      </c>
    </row>
    <row r="135" spans="1:1" ht="21" x14ac:dyDescent="0.35">
      <c r="A135" s="57" t="str">
        <f>IF(NOT(ISBLANK(Meldungen!B62)),Meldungen!B62&amp;";"&amp;Meldungen!C62&amp;";"&amp;Meldungen!D62&amp;";"&amp;TEXT(Meldungen!E62,"JJJJ-MM-TT")&amp;";;"&amp;'allg. Daten'!C$6&amp;";"&amp;IF(Meldungen!G62="ja",1,0)&amp;";100;"&amp;Meldungen!H62&amp;";400;"&amp;Meldungen!I62&amp;";800;"&amp;Meldungen!J62&amp;";50OF;"&amp;Meldungen!K62&amp;";WW;"&amp;Meldungen!L62&amp;";IUFS;"&amp;Meldungen!O62&amp;";WEIT;"&amp;Meldungen!P62&amp;";COAS;"&amp;Meldungen!Q62&amp;";SLOW;"&amp;Meldungen!S62&amp;";SH;"&amp;Meldungen!T62&amp;";4X100;"&amp;IF(Meldungen!M62="","",Meldungen!M62&amp;";"&amp;Meldungen!N62),"")</f>
        <v/>
      </c>
    </row>
    <row r="136" spans="1:1" ht="21" x14ac:dyDescent="0.35">
      <c r="A136" s="57" t="str">
        <f>IF(NOT(ISBLANK(Meldungen!B63)),Meldungen!B63&amp;";"&amp;Meldungen!C63&amp;";"&amp;Meldungen!D63&amp;";"&amp;TEXT(Meldungen!E63,"JJJJ-MM-TT")&amp;";;"&amp;'allg. Daten'!C$6&amp;";"&amp;IF(Meldungen!G63="ja",1,0)&amp;";100;"&amp;Meldungen!H63&amp;";400;"&amp;Meldungen!I63&amp;";800;"&amp;Meldungen!J63&amp;";50OF;"&amp;Meldungen!K63&amp;";WW;"&amp;Meldungen!L63&amp;";IUFS;"&amp;Meldungen!O63&amp;";WEIT;"&amp;Meldungen!P63&amp;";COAS;"&amp;Meldungen!Q63&amp;";SLOW;"&amp;Meldungen!S63&amp;";SH;"&amp;Meldungen!T63&amp;";4X100;"&amp;IF(Meldungen!M63="","",Meldungen!M63&amp;";"&amp;Meldungen!N63),"")</f>
        <v/>
      </c>
    </row>
    <row r="137" spans="1:1" ht="21" x14ac:dyDescent="0.35">
      <c r="A137" s="57" t="str">
        <f>IF(NOT(ISBLANK(Meldungen!B64)),Meldungen!B64&amp;";"&amp;Meldungen!C64&amp;";"&amp;Meldungen!D64&amp;";"&amp;TEXT(Meldungen!E64,"JJJJ-MM-TT")&amp;";;"&amp;'allg. Daten'!C$6&amp;";"&amp;IF(Meldungen!G64="ja",1,0)&amp;";100;"&amp;Meldungen!H64&amp;";400;"&amp;Meldungen!I64&amp;";800;"&amp;Meldungen!J64&amp;";50OF;"&amp;Meldungen!K64&amp;";WW;"&amp;Meldungen!L64&amp;";IUFS;"&amp;Meldungen!O64&amp;";WEIT;"&amp;Meldungen!P64&amp;";COAS;"&amp;Meldungen!Q64&amp;";SLOW;"&amp;Meldungen!S64&amp;";SH;"&amp;Meldungen!T64&amp;";4X100;"&amp;IF(Meldungen!M64="","",Meldungen!M64&amp;";"&amp;Meldungen!N64),"")</f>
        <v/>
      </c>
    </row>
    <row r="138" spans="1:1" ht="21" x14ac:dyDescent="0.35">
      <c r="A138" s="57" t="str">
        <f>IF(NOT(ISBLANK(Meldungen!B65)),Meldungen!B65&amp;";"&amp;Meldungen!C65&amp;";"&amp;Meldungen!D65&amp;";"&amp;TEXT(Meldungen!E65,"JJJJ-MM-TT")&amp;";;"&amp;'allg. Daten'!C$6&amp;";"&amp;IF(Meldungen!G65="ja",1,0)&amp;";100;"&amp;Meldungen!H65&amp;";400;"&amp;Meldungen!I65&amp;";800;"&amp;Meldungen!J65&amp;";50OF;"&amp;Meldungen!K65&amp;";WW;"&amp;Meldungen!L65&amp;";IUFS;"&amp;Meldungen!O65&amp;";WEIT;"&amp;Meldungen!P65&amp;";COAS;"&amp;Meldungen!Q65&amp;";SLOW;"&amp;Meldungen!S65&amp;";SH;"&amp;Meldungen!T65&amp;";4X100;"&amp;IF(Meldungen!M65="","",Meldungen!M65&amp;";"&amp;Meldungen!N65),"")</f>
        <v/>
      </c>
    </row>
    <row r="139" spans="1:1" ht="21" x14ac:dyDescent="0.35">
      <c r="A139" s="57" t="str">
        <f>IF(NOT(ISBLANK(Meldungen!B66)),Meldungen!B66&amp;";"&amp;Meldungen!C66&amp;";"&amp;Meldungen!D66&amp;";"&amp;TEXT(Meldungen!E66,"JJJJ-MM-TT")&amp;";;"&amp;'allg. Daten'!C$6&amp;";"&amp;IF(Meldungen!G66="ja",1,0)&amp;";100;"&amp;Meldungen!H66&amp;";400;"&amp;Meldungen!I66&amp;";800;"&amp;Meldungen!J66&amp;";50OF;"&amp;Meldungen!K66&amp;";WW;"&amp;Meldungen!L66&amp;";IUFS;"&amp;Meldungen!O66&amp;";WEIT;"&amp;Meldungen!P66&amp;";COAS;"&amp;Meldungen!Q66&amp;";SLOW;"&amp;Meldungen!S66&amp;";SH;"&amp;Meldungen!T66&amp;";4X100;"&amp;IF(Meldungen!M66="","",Meldungen!M66&amp;";"&amp;Meldungen!N66),"")</f>
        <v/>
      </c>
    </row>
    <row r="140" spans="1:1" ht="21" x14ac:dyDescent="0.35">
      <c r="A140" s="57" t="str">
        <f>IF(NOT(ISBLANK(Meldungen!B67)),Meldungen!B67&amp;";"&amp;Meldungen!C67&amp;";"&amp;Meldungen!D67&amp;";"&amp;TEXT(Meldungen!E67,"JJJJ-MM-TT")&amp;";;"&amp;'allg. Daten'!C$6&amp;";"&amp;IF(Meldungen!G67="ja",1,0)&amp;";100;"&amp;Meldungen!H67&amp;";400;"&amp;Meldungen!I67&amp;";800;"&amp;Meldungen!J67&amp;";50OF;"&amp;Meldungen!K67&amp;";WW;"&amp;Meldungen!L67&amp;";IUFS;"&amp;Meldungen!O67&amp;";WEIT;"&amp;Meldungen!P67&amp;";COAS;"&amp;Meldungen!Q67&amp;";SLOW;"&amp;Meldungen!S67&amp;";SH;"&amp;Meldungen!T67&amp;";4X100;"&amp;IF(Meldungen!M67="","",Meldungen!M67&amp;";"&amp;Meldungen!N67),"")</f>
        <v/>
      </c>
    </row>
    <row r="141" spans="1:1" ht="21" x14ac:dyDescent="0.35">
      <c r="A141" s="57" t="str">
        <f>IF(NOT(ISBLANK(Meldungen!B68)),Meldungen!B68&amp;";"&amp;Meldungen!C68&amp;";"&amp;Meldungen!D68&amp;";"&amp;TEXT(Meldungen!E68,"JJJJ-MM-TT")&amp;";;"&amp;'allg. Daten'!C$6&amp;";"&amp;IF(Meldungen!G68="ja",1,0)&amp;";100;"&amp;Meldungen!H68&amp;";400;"&amp;Meldungen!I68&amp;";800;"&amp;Meldungen!J68&amp;";50OF;"&amp;Meldungen!K68&amp;";WW;"&amp;Meldungen!L68&amp;";IUFS;"&amp;Meldungen!O68&amp;";WEIT;"&amp;Meldungen!P68&amp;";COAS;"&amp;Meldungen!Q68&amp;";SLOW;"&amp;Meldungen!S68&amp;";SH;"&amp;Meldungen!T68&amp;";4X100;"&amp;IF(Meldungen!M68="","",Meldungen!M68&amp;";"&amp;Meldungen!N68),"")</f>
        <v/>
      </c>
    </row>
    <row r="142" spans="1:1" ht="21" x14ac:dyDescent="0.35">
      <c r="A142" s="57" t="str">
        <f>IF(NOT(ISBLANK(Meldungen!B69)),Meldungen!B69&amp;";"&amp;Meldungen!C69&amp;";"&amp;Meldungen!D69&amp;";"&amp;TEXT(Meldungen!E69,"JJJJ-MM-TT")&amp;";;"&amp;'allg. Daten'!C$6&amp;";"&amp;IF(Meldungen!G69="ja",1,0)&amp;";100;"&amp;Meldungen!H69&amp;";400;"&amp;Meldungen!I69&amp;";800;"&amp;Meldungen!J69&amp;";50OF;"&amp;Meldungen!K69&amp;";WW;"&amp;Meldungen!L69&amp;";IUFS;"&amp;Meldungen!O69&amp;";WEIT;"&amp;Meldungen!P69&amp;";COAS;"&amp;Meldungen!Q69&amp;";SLOW;"&amp;Meldungen!S69&amp;";SH;"&amp;Meldungen!T69&amp;";4X100;"&amp;IF(Meldungen!M69="","",Meldungen!M69&amp;";"&amp;Meldungen!N69),"")</f>
        <v/>
      </c>
    </row>
    <row r="143" spans="1:1" ht="21" x14ac:dyDescent="0.35">
      <c r="A143" s="57" t="str">
        <f>IF(NOT(ISBLANK(Meldungen!B70)),Meldungen!B70&amp;";"&amp;Meldungen!C70&amp;";"&amp;Meldungen!D70&amp;";"&amp;TEXT(Meldungen!E70,"JJJJ-MM-TT")&amp;";;"&amp;'allg. Daten'!C$6&amp;";"&amp;IF(Meldungen!G70="ja",1,0)&amp;";100;"&amp;Meldungen!H70&amp;";400;"&amp;Meldungen!I70&amp;";800;"&amp;Meldungen!J70&amp;";50OF;"&amp;Meldungen!K70&amp;";WW;"&amp;Meldungen!L70&amp;";IUFS;"&amp;Meldungen!O70&amp;";WEIT;"&amp;Meldungen!P70&amp;";COAS;"&amp;Meldungen!Q70&amp;";SLOW;"&amp;Meldungen!S70&amp;";SH;"&amp;Meldungen!T70&amp;";4X100;"&amp;IF(Meldungen!M70="","",Meldungen!M70&amp;";"&amp;Meldungen!N70),"")</f>
        <v/>
      </c>
    </row>
    <row r="144" spans="1:1" ht="21" x14ac:dyDescent="0.35">
      <c r="A144" s="57" t="str">
        <f>IF(NOT(ISBLANK(Meldungen!B71)),Meldungen!B71&amp;";"&amp;Meldungen!C71&amp;";"&amp;Meldungen!D71&amp;";"&amp;TEXT(Meldungen!E71,"JJJJ-MM-TT")&amp;";;"&amp;'allg. Daten'!C$6&amp;";"&amp;IF(Meldungen!G71="ja",1,0)&amp;";100;"&amp;Meldungen!H71&amp;";400;"&amp;Meldungen!I71&amp;";800;"&amp;Meldungen!J71&amp;";50OF;"&amp;Meldungen!K71&amp;";WW;"&amp;Meldungen!L71&amp;";IUFS;"&amp;Meldungen!O71&amp;";WEIT;"&amp;Meldungen!P71&amp;";COAS;"&amp;Meldungen!Q71&amp;";SLOW;"&amp;Meldungen!S71&amp;";SH;"&amp;Meldungen!T71&amp;";4X100;"&amp;IF(Meldungen!M71="","",Meldungen!M71&amp;";"&amp;Meldungen!N71),"")</f>
        <v/>
      </c>
    </row>
    <row r="145" spans="1:1" ht="21" x14ac:dyDescent="0.35">
      <c r="A145" s="57" t="str">
        <f>IF(NOT(ISBLANK(Meldungen!B72)),Meldungen!B72&amp;";"&amp;Meldungen!C72&amp;";"&amp;Meldungen!D72&amp;";"&amp;TEXT(Meldungen!E72,"JJJJ-MM-TT")&amp;";;"&amp;'allg. Daten'!C$6&amp;";"&amp;IF(Meldungen!G72="ja",1,0)&amp;";100;"&amp;Meldungen!H72&amp;";400;"&amp;Meldungen!I72&amp;";800;"&amp;Meldungen!J72&amp;";50OF;"&amp;Meldungen!K72&amp;";WW;"&amp;Meldungen!L72&amp;";IUFS;"&amp;Meldungen!O72&amp;";WEIT;"&amp;Meldungen!P72&amp;";COAS;"&amp;Meldungen!Q72&amp;";SLOW;"&amp;Meldungen!S72&amp;";SH;"&amp;Meldungen!T72&amp;";4X100;"&amp;IF(Meldungen!M72="","",Meldungen!M72&amp;";"&amp;Meldungen!N72),"")</f>
        <v/>
      </c>
    </row>
    <row r="146" spans="1:1" ht="21" x14ac:dyDescent="0.35">
      <c r="A146" s="57" t="str">
        <f>IF(NOT(ISBLANK(Meldungen!B73)),Meldungen!B73&amp;";"&amp;Meldungen!C73&amp;";"&amp;Meldungen!D73&amp;";"&amp;TEXT(Meldungen!E73,"JJJJ-MM-TT")&amp;";;"&amp;'allg. Daten'!C$6&amp;";"&amp;IF(Meldungen!G73="ja",1,0)&amp;";100;"&amp;Meldungen!H73&amp;";400;"&amp;Meldungen!I73&amp;";800;"&amp;Meldungen!J73&amp;";50OF;"&amp;Meldungen!K73&amp;";WW;"&amp;Meldungen!L73&amp;";IUFS;"&amp;Meldungen!O73&amp;";WEIT;"&amp;Meldungen!P73&amp;";COAS;"&amp;Meldungen!Q73&amp;";SLOW;"&amp;Meldungen!S73&amp;";SH;"&amp;Meldungen!T73&amp;";4X100;"&amp;IF(Meldungen!M73="","",Meldungen!M73&amp;";"&amp;Meldungen!N73),"")</f>
        <v/>
      </c>
    </row>
    <row r="147" spans="1:1" ht="21" x14ac:dyDescent="0.35">
      <c r="A147" s="57" t="str">
        <f>IF(NOT(ISBLANK(Meldungen!B74)),Meldungen!B74&amp;";"&amp;Meldungen!C74&amp;";"&amp;Meldungen!D74&amp;";"&amp;TEXT(Meldungen!E74,"JJJJ-MM-TT")&amp;";;"&amp;'allg. Daten'!C$6&amp;";"&amp;IF(Meldungen!G74="ja",1,0)&amp;";100;"&amp;Meldungen!H74&amp;";400;"&amp;Meldungen!I74&amp;";800;"&amp;Meldungen!J74&amp;";50OF;"&amp;Meldungen!K74&amp;";WW;"&amp;Meldungen!L74&amp;";IUFS;"&amp;Meldungen!O74&amp;";WEIT;"&amp;Meldungen!P74&amp;";COAS;"&amp;Meldungen!Q74&amp;";SLOW;"&amp;Meldungen!S74&amp;";SH;"&amp;Meldungen!T74&amp;";4X100;"&amp;IF(Meldungen!M74="","",Meldungen!M74&amp;";"&amp;Meldungen!N74),"")</f>
        <v/>
      </c>
    </row>
    <row r="148" spans="1:1" ht="21" x14ac:dyDescent="0.35">
      <c r="A148" s="57" t="str">
        <f>IF(NOT(ISBLANK(Meldungen!B75)),Meldungen!B75&amp;";"&amp;Meldungen!C75&amp;";"&amp;Meldungen!D75&amp;";"&amp;TEXT(Meldungen!E75,"JJJJ-MM-TT")&amp;";;"&amp;'allg. Daten'!C$6&amp;";"&amp;IF(Meldungen!G75="ja",1,0)&amp;";100;"&amp;Meldungen!H75&amp;";400;"&amp;Meldungen!I75&amp;";800;"&amp;Meldungen!J75&amp;";50OF;"&amp;Meldungen!K75&amp;";WW;"&amp;Meldungen!L75&amp;";IUFS;"&amp;Meldungen!O75&amp;";WEIT;"&amp;Meldungen!P75&amp;";COAS;"&amp;Meldungen!Q75&amp;";SLOW;"&amp;Meldungen!S75&amp;";SH;"&amp;Meldungen!T75&amp;";4X100;"&amp;IF(Meldungen!M75="","",Meldungen!M75&amp;";"&amp;Meldungen!N75),"")</f>
        <v/>
      </c>
    </row>
    <row r="149" spans="1:1" ht="21" x14ac:dyDescent="0.35">
      <c r="A149" s="57" t="str">
        <f>IF(NOT(ISBLANK(Meldungen!B76)),Meldungen!B76&amp;";"&amp;Meldungen!C76&amp;";"&amp;Meldungen!D76&amp;";"&amp;TEXT(Meldungen!E76,"JJJJ-MM-TT")&amp;";;"&amp;'allg. Daten'!C$6&amp;";"&amp;IF(Meldungen!G76="ja",1,0)&amp;";100;"&amp;Meldungen!H76&amp;";400;"&amp;Meldungen!I76&amp;";800;"&amp;Meldungen!J76&amp;";50OF;"&amp;Meldungen!K76&amp;";WW;"&amp;Meldungen!L76&amp;";IUFS;"&amp;Meldungen!O76&amp;";WEIT;"&amp;Meldungen!P76&amp;";COAS;"&amp;Meldungen!Q76&amp;";SLOW;"&amp;Meldungen!S76&amp;";SH;"&amp;Meldungen!T76&amp;";4X100;"&amp;IF(Meldungen!M76="","",Meldungen!M76&amp;";"&amp;Meldungen!N76),"")</f>
        <v/>
      </c>
    </row>
    <row r="150" spans="1:1" ht="21" x14ac:dyDescent="0.35">
      <c r="A150" s="57" t="str">
        <f>IF(NOT(ISBLANK(Meldungen!B77)),Meldungen!B77&amp;";"&amp;Meldungen!C77&amp;";"&amp;Meldungen!D77&amp;";"&amp;TEXT(Meldungen!E77,"JJJJ-MM-TT")&amp;";;"&amp;'allg. Daten'!C$6&amp;";"&amp;IF(Meldungen!G77="ja",1,0)&amp;";100;"&amp;Meldungen!H77&amp;";400;"&amp;Meldungen!I77&amp;";800;"&amp;Meldungen!J77&amp;";50OF;"&amp;Meldungen!K77&amp;";WW;"&amp;Meldungen!L77&amp;";IUFS;"&amp;Meldungen!O77&amp;";WEIT;"&amp;Meldungen!P77&amp;";COAS;"&amp;Meldungen!Q77&amp;";SLOW;"&amp;Meldungen!S77&amp;";SH;"&amp;Meldungen!T77&amp;";4X100;"&amp;IF(Meldungen!M77="","",Meldungen!M77&amp;";"&amp;Meldungen!N77),"")</f>
        <v/>
      </c>
    </row>
    <row r="151" spans="1:1" ht="21" x14ac:dyDescent="0.35">
      <c r="A151" s="57" t="str">
        <f>IF(NOT(ISBLANK(Meldungen!B78)),Meldungen!B78&amp;";"&amp;Meldungen!C78&amp;";"&amp;Meldungen!D78&amp;";"&amp;TEXT(Meldungen!E78,"JJJJ-MM-TT")&amp;";;"&amp;'allg. Daten'!C$6&amp;";"&amp;IF(Meldungen!G78="ja",1,0)&amp;";100;"&amp;Meldungen!H78&amp;";400;"&amp;Meldungen!I78&amp;";800;"&amp;Meldungen!J78&amp;";50OF;"&amp;Meldungen!K78&amp;";WW;"&amp;Meldungen!L78&amp;";IUFS;"&amp;Meldungen!O78&amp;";WEIT;"&amp;Meldungen!P78&amp;";COAS;"&amp;Meldungen!Q78&amp;";SLOW;"&amp;Meldungen!S78&amp;";SH;"&amp;Meldungen!T78&amp;";4X100;"&amp;IF(Meldungen!M78="","",Meldungen!M78&amp;";"&amp;Meldungen!N78),"")</f>
        <v/>
      </c>
    </row>
    <row r="152" spans="1:1" ht="21" x14ac:dyDescent="0.35">
      <c r="A152" s="57" t="str">
        <f>IF(NOT(ISBLANK(Meldungen!B79)),Meldungen!B79&amp;";"&amp;Meldungen!C79&amp;";"&amp;Meldungen!D79&amp;";"&amp;TEXT(Meldungen!E79,"JJJJ-MM-TT")&amp;";;"&amp;'allg. Daten'!C$6&amp;";"&amp;IF(Meldungen!G79="ja",1,0)&amp;";100;"&amp;Meldungen!H79&amp;";400;"&amp;Meldungen!I79&amp;";800;"&amp;Meldungen!J79&amp;";50OF;"&amp;Meldungen!K79&amp;";WW;"&amp;Meldungen!L79&amp;";IUFS;"&amp;Meldungen!O79&amp;";WEIT;"&amp;Meldungen!P79&amp;";COAS;"&amp;Meldungen!Q79&amp;";SLOW;"&amp;Meldungen!S79&amp;";SH;"&amp;Meldungen!T79&amp;";4X100;"&amp;IF(Meldungen!M79="","",Meldungen!M79&amp;";"&amp;Meldungen!N79),"")</f>
        <v/>
      </c>
    </row>
    <row r="153" spans="1:1" ht="21" x14ac:dyDescent="0.35">
      <c r="A153" s="57" t="str">
        <f>IF(NOT(ISBLANK(Meldungen!B80)),Meldungen!B80&amp;";"&amp;Meldungen!C80&amp;";"&amp;Meldungen!D80&amp;";"&amp;TEXT(Meldungen!E80,"JJJJ-MM-TT")&amp;";;"&amp;'allg. Daten'!C$6&amp;";"&amp;IF(Meldungen!G80="ja",1,0)&amp;";100;"&amp;Meldungen!H80&amp;";400;"&amp;Meldungen!I80&amp;";800;"&amp;Meldungen!J80&amp;";50OF;"&amp;Meldungen!K80&amp;";WW;"&amp;Meldungen!L80&amp;";IUFS;"&amp;Meldungen!O80&amp;";WEIT;"&amp;Meldungen!P80&amp;";COAS;"&amp;Meldungen!Q80&amp;";SLOW;"&amp;Meldungen!S80&amp;";SH;"&amp;Meldungen!T80&amp;";4X100;"&amp;IF(Meldungen!M80="","",Meldungen!M80&amp;";"&amp;Meldungen!N80),"")</f>
        <v/>
      </c>
    </row>
    <row r="154" spans="1:1" ht="21" x14ac:dyDescent="0.35">
      <c r="A154" s="57" t="str">
        <f>IF(NOT(ISBLANK(Meldungen!B81)),Meldungen!B81&amp;";"&amp;Meldungen!C81&amp;";"&amp;Meldungen!D81&amp;";"&amp;TEXT(Meldungen!E81,"JJJJ-MM-TT")&amp;";;"&amp;'allg. Daten'!C$6&amp;";"&amp;IF(Meldungen!G81="ja",1,0)&amp;";100;"&amp;Meldungen!H81&amp;";400;"&amp;Meldungen!I81&amp;";800;"&amp;Meldungen!J81&amp;";50OF;"&amp;Meldungen!K81&amp;";WW;"&amp;Meldungen!L81&amp;";IUFS;"&amp;Meldungen!O81&amp;";WEIT;"&amp;Meldungen!P81&amp;";COAS;"&amp;Meldungen!Q81&amp;";SLOW;"&amp;Meldungen!S81&amp;";SH;"&amp;Meldungen!T81&amp;";4X100;"&amp;IF(Meldungen!M81="","",Meldungen!M81&amp;";"&amp;Meldungen!N81),"")</f>
        <v/>
      </c>
    </row>
    <row r="155" spans="1:1" ht="21" x14ac:dyDescent="0.35">
      <c r="A155" s="57" t="str">
        <f>IF(NOT(ISBLANK(Meldungen!B82)),Meldungen!B82&amp;";"&amp;Meldungen!C82&amp;";"&amp;Meldungen!D82&amp;";"&amp;TEXT(Meldungen!E82,"JJJJ-MM-TT")&amp;";;"&amp;'allg. Daten'!C$6&amp;";"&amp;IF(Meldungen!G82="ja",1,0)&amp;";100;"&amp;Meldungen!H82&amp;";400;"&amp;Meldungen!I82&amp;";800;"&amp;Meldungen!J82&amp;";50OF;"&amp;Meldungen!K82&amp;";WW;"&amp;Meldungen!L82&amp;";IUFS;"&amp;Meldungen!O82&amp;";WEIT;"&amp;Meldungen!P82&amp;";COAS;"&amp;Meldungen!Q82&amp;";SLOW;"&amp;Meldungen!S82&amp;";SH;"&amp;Meldungen!T82&amp;";4X100;"&amp;IF(Meldungen!M82="","",Meldungen!M82&amp;";"&amp;Meldungen!N82),"")</f>
        <v/>
      </c>
    </row>
    <row r="156" spans="1:1" ht="21" x14ac:dyDescent="0.35">
      <c r="A156" s="57" t="str">
        <f>IF(NOT(ISBLANK(Meldungen!B83)),Meldungen!B83&amp;";"&amp;Meldungen!C83&amp;";"&amp;Meldungen!D83&amp;";"&amp;TEXT(Meldungen!E83,"JJJJ-MM-TT")&amp;";;"&amp;'allg. Daten'!C$6&amp;";"&amp;IF(Meldungen!G83="ja",1,0)&amp;";100;"&amp;Meldungen!H83&amp;";400;"&amp;Meldungen!I83&amp;";800;"&amp;Meldungen!J83&amp;";50OF;"&amp;Meldungen!K83&amp;";WW;"&amp;Meldungen!L83&amp;";IUFS;"&amp;Meldungen!O83&amp;";WEIT;"&amp;Meldungen!P83&amp;";COAS;"&amp;Meldungen!Q83&amp;";SLOW;"&amp;Meldungen!S83&amp;";SH;"&amp;Meldungen!T83&amp;";4X100;"&amp;IF(Meldungen!M83="","",Meldungen!M83&amp;";"&amp;Meldungen!N83),"")</f>
        <v/>
      </c>
    </row>
    <row r="157" spans="1:1" ht="21" x14ac:dyDescent="0.35">
      <c r="A157" s="57" t="str">
        <f>IF(NOT(ISBLANK(Meldungen!B84)),Meldungen!B84&amp;";"&amp;Meldungen!C84&amp;";"&amp;Meldungen!D84&amp;";"&amp;TEXT(Meldungen!E84,"JJJJ-MM-TT")&amp;";;"&amp;'allg. Daten'!C$6&amp;";"&amp;IF(Meldungen!G84="ja",1,0)&amp;";100;"&amp;Meldungen!H84&amp;";400;"&amp;Meldungen!I84&amp;";800;"&amp;Meldungen!J84&amp;";50OF;"&amp;Meldungen!K84&amp;";WW;"&amp;Meldungen!L84&amp;";IUFS;"&amp;Meldungen!O84&amp;";WEIT;"&amp;Meldungen!P84&amp;";COAS;"&amp;Meldungen!Q84&amp;";SLOW;"&amp;Meldungen!S84&amp;";SH;"&amp;Meldungen!T84&amp;";4X100;"&amp;IF(Meldungen!M84="","",Meldungen!M84&amp;";"&amp;Meldungen!N84),"")</f>
        <v/>
      </c>
    </row>
    <row r="158" spans="1:1" ht="21" x14ac:dyDescent="0.35">
      <c r="A158" s="57" t="str">
        <f>IF(NOT(ISBLANK(Meldungen!B85)),Meldungen!B85&amp;";"&amp;Meldungen!C85&amp;";"&amp;Meldungen!D85&amp;";"&amp;TEXT(Meldungen!E85,"JJJJ-MM-TT")&amp;";;"&amp;'allg. Daten'!C$6&amp;";"&amp;IF(Meldungen!G85="ja",1,0)&amp;";100;"&amp;Meldungen!H85&amp;";400;"&amp;Meldungen!I85&amp;";800;"&amp;Meldungen!J85&amp;";50OF;"&amp;Meldungen!K85&amp;";WW;"&amp;Meldungen!L85&amp;";IUFS;"&amp;Meldungen!O85&amp;";WEIT;"&amp;Meldungen!P85&amp;";COAS;"&amp;Meldungen!Q85&amp;";SLOW;"&amp;Meldungen!S85&amp;";SH;"&amp;Meldungen!T85&amp;";4X100;"&amp;IF(Meldungen!M85="","",Meldungen!M85&amp;";"&amp;Meldungen!N85),"")</f>
        <v/>
      </c>
    </row>
    <row r="159" spans="1:1" ht="21" x14ac:dyDescent="0.35">
      <c r="A159" s="57" t="str">
        <f>IF(NOT(ISBLANK(Meldungen!B86)),Meldungen!B86&amp;";"&amp;Meldungen!C86&amp;";"&amp;Meldungen!D86&amp;";"&amp;TEXT(Meldungen!E86,"JJJJ-MM-TT")&amp;";;"&amp;'allg. Daten'!C$6&amp;";"&amp;IF(Meldungen!G86="ja",1,0)&amp;";100;"&amp;Meldungen!H86&amp;";400;"&amp;Meldungen!I86&amp;";800;"&amp;Meldungen!J86&amp;";50OF;"&amp;Meldungen!K86&amp;";WW;"&amp;Meldungen!L86&amp;";IUFS;"&amp;Meldungen!O86&amp;";WEIT;"&amp;Meldungen!P86&amp;";COAS;"&amp;Meldungen!Q86&amp;";SLOW;"&amp;Meldungen!S86&amp;";SH;"&amp;Meldungen!T86&amp;";4X100;"&amp;IF(Meldungen!M86="","",Meldungen!M86&amp;";"&amp;Meldungen!N86),"")</f>
        <v/>
      </c>
    </row>
    <row r="160" spans="1:1" ht="21" x14ac:dyDescent="0.35">
      <c r="A160" s="57" t="str">
        <f>IF(NOT(ISBLANK(Meldungen!B87)),Meldungen!B87&amp;";"&amp;Meldungen!C87&amp;";"&amp;Meldungen!D87&amp;";"&amp;TEXT(Meldungen!E87,"JJJJ-MM-TT")&amp;";;"&amp;'allg. Daten'!C$6&amp;";"&amp;IF(Meldungen!G87="ja",1,0)&amp;";100;"&amp;Meldungen!H87&amp;";400;"&amp;Meldungen!I87&amp;";800;"&amp;Meldungen!J87&amp;";50OF;"&amp;Meldungen!K87&amp;";WW;"&amp;Meldungen!L87&amp;";IUFS;"&amp;Meldungen!O87&amp;";WEIT;"&amp;Meldungen!P87&amp;";COAS;"&amp;Meldungen!Q87&amp;";SLOW;"&amp;Meldungen!S87&amp;";SH;"&amp;Meldungen!T87&amp;";4X100;"&amp;IF(Meldungen!M87="","",Meldungen!M87&amp;";"&amp;Meldungen!N87),"")</f>
        <v/>
      </c>
    </row>
    <row r="161" spans="1:1" ht="21" x14ac:dyDescent="0.35">
      <c r="A161" s="57" t="str">
        <f>IF(NOT(ISBLANK(Meldungen!B88)),Meldungen!B88&amp;";"&amp;Meldungen!C88&amp;";"&amp;Meldungen!D88&amp;";"&amp;TEXT(Meldungen!E88,"JJJJ-MM-TT")&amp;";;"&amp;'allg. Daten'!C$6&amp;";"&amp;IF(Meldungen!G88="ja",1,0)&amp;";100;"&amp;Meldungen!H88&amp;";400;"&amp;Meldungen!I88&amp;";800;"&amp;Meldungen!J88&amp;";50OF;"&amp;Meldungen!K88&amp;";WW;"&amp;Meldungen!L88&amp;";IUFS;"&amp;Meldungen!O88&amp;";WEIT;"&amp;Meldungen!P88&amp;";COAS;"&amp;Meldungen!Q88&amp;";SLOW;"&amp;Meldungen!S88&amp;";SH;"&amp;Meldungen!T88&amp;";4X100;"&amp;IF(Meldungen!M88="","",Meldungen!M88&amp;";"&amp;Meldungen!N88),"")</f>
        <v/>
      </c>
    </row>
    <row r="162" spans="1:1" ht="21" x14ac:dyDescent="0.35">
      <c r="A162" s="57" t="str">
        <f>IF(NOT(ISBLANK(Meldungen!B89)),Meldungen!B89&amp;";"&amp;Meldungen!C89&amp;";"&amp;Meldungen!D89&amp;";"&amp;TEXT(Meldungen!E89,"JJJJ-MM-TT")&amp;";;"&amp;'allg. Daten'!C$6&amp;";"&amp;IF(Meldungen!G89="ja",1,0)&amp;";100;"&amp;Meldungen!H89&amp;";400;"&amp;Meldungen!I89&amp;";800;"&amp;Meldungen!J89&amp;";50OF;"&amp;Meldungen!K89&amp;";WW;"&amp;Meldungen!L89&amp;";IUFS;"&amp;Meldungen!O89&amp;";WEIT;"&amp;Meldungen!P89&amp;";COAS;"&amp;Meldungen!Q89&amp;";SLOW;"&amp;Meldungen!S89&amp;";SH;"&amp;Meldungen!T89&amp;";4X100;"&amp;IF(Meldungen!M89="","",Meldungen!M89&amp;";"&amp;Meldungen!N89),"")</f>
        <v/>
      </c>
    </row>
    <row r="163" spans="1:1" ht="21" x14ac:dyDescent="0.35">
      <c r="A163" s="57" t="str">
        <f>IF(NOT(ISBLANK(Meldungen!B90)),Meldungen!B90&amp;";"&amp;Meldungen!C90&amp;";"&amp;Meldungen!D90&amp;";"&amp;TEXT(Meldungen!E90,"JJJJ-MM-TT")&amp;";;"&amp;'allg. Daten'!C$6&amp;";"&amp;IF(Meldungen!G90="ja",1,0)&amp;";100;"&amp;Meldungen!H90&amp;";400;"&amp;Meldungen!I90&amp;";800;"&amp;Meldungen!J90&amp;";50OF;"&amp;Meldungen!K90&amp;";WW;"&amp;Meldungen!L90&amp;";IUFS;"&amp;Meldungen!O90&amp;";WEIT;"&amp;Meldungen!P90&amp;";COAS;"&amp;Meldungen!Q90&amp;";SLOW;"&amp;Meldungen!S90&amp;";SH;"&amp;Meldungen!T90&amp;";4X100;"&amp;IF(Meldungen!M90="","",Meldungen!M90&amp;";"&amp;Meldungen!N90),"")</f>
        <v/>
      </c>
    </row>
    <row r="164" spans="1:1" ht="21" x14ac:dyDescent="0.35">
      <c r="A164" s="57" t="str">
        <f>IF(NOT(ISBLANK(Meldungen!B91)),Meldungen!B91&amp;";"&amp;Meldungen!C91&amp;";"&amp;Meldungen!D91&amp;";"&amp;TEXT(Meldungen!E91,"JJJJ-MM-TT")&amp;";;"&amp;'allg. Daten'!C$6&amp;";"&amp;IF(Meldungen!G91="ja",1,0)&amp;";100;"&amp;Meldungen!H91&amp;";400;"&amp;Meldungen!I91&amp;";800;"&amp;Meldungen!J91&amp;";50OF;"&amp;Meldungen!K91&amp;";WW;"&amp;Meldungen!L91&amp;";IUFS;"&amp;Meldungen!O91&amp;";WEIT;"&amp;Meldungen!P91&amp;";COAS;"&amp;Meldungen!Q91&amp;";SLOW;"&amp;Meldungen!S91&amp;";SH;"&amp;Meldungen!T91&amp;";4X100;"&amp;IF(Meldungen!M91="","",Meldungen!M91&amp;";"&amp;Meldungen!N91),"")</f>
        <v/>
      </c>
    </row>
    <row r="165" spans="1:1" ht="21" x14ac:dyDescent="0.35">
      <c r="A165" s="57" t="str">
        <f>IF(NOT(ISBLANK(Meldungen!B92)),Meldungen!B92&amp;";"&amp;Meldungen!C92&amp;";"&amp;Meldungen!D92&amp;";"&amp;TEXT(Meldungen!E92,"JJJJ-MM-TT")&amp;";;"&amp;'allg. Daten'!C$6&amp;";"&amp;IF(Meldungen!G92="ja",1,0)&amp;";100;"&amp;Meldungen!H92&amp;";400;"&amp;Meldungen!I92&amp;";800;"&amp;Meldungen!J92&amp;";50OF;"&amp;Meldungen!K92&amp;";WW;"&amp;Meldungen!L92&amp;";IUFS;"&amp;Meldungen!O92&amp;";WEIT;"&amp;Meldungen!P92&amp;";COAS;"&amp;Meldungen!Q92&amp;";SLOW;"&amp;Meldungen!S92&amp;";SH;"&amp;Meldungen!T92&amp;";4X100;"&amp;IF(Meldungen!M92="","",Meldungen!M92&amp;";"&amp;Meldungen!N92),"")</f>
        <v/>
      </c>
    </row>
    <row r="166" spans="1:1" ht="21" x14ac:dyDescent="0.35">
      <c r="A166" s="57" t="str">
        <f>IF(NOT(ISBLANK(Meldungen!B93)),Meldungen!B93&amp;";"&amp;Meldungen!C93&amp;";"&amp;Meldungen!D93&amp;";"&amp;TEXT(Meldungen!E93,"JJJJ-MM-TT")&amp;";;"&amp;'allg. Daten'!C$6&amp;";"&amp;IF(Meldungen!G93="ja",1,0)&amp;";100;"&amp;Meldungen!H93&amp;";400;"&amp;Meldungen!I93&amp;";800;"&amp;Meldungen!J93&amp;";50OF;"&amp;Meldungen!K93&amp;";WW;"&amp;Meldungen!L93&amp;";IUFS;"&amp;Meldungen!O93&amp;";WEIT;"&amp;Meldungen!P93&amp;";COAS;"&amp;Meldungen!Q93&amp;";SLOW;"&amp;Meldungen!S93&amp;";SH;"&amp;Meldungen!T93&amp;";4X100;"&amp;IF(Meldungen!M93="","",Meldungen!M93&amp;";"&amp;Meldungen!N93),"")</f>
        <v/>
      </c>
    </row>
    <row r="167" spans="1:1" ht="21" x14ac:dyDescent="0.35">
      <c r="A167" s="57" t="str">
        <f>IF(NOT(ISBLANK(Meldungen!B94)),Meldungen!B94&amp;";"&amp;Meldungen!C94&amp;";"&amp;Meldungen!D94&amp;";"&amp;TEXT(Meldungen!E94,"JJJJ-MM-TT")&amp;";;"&amp;'allg. Daten'!C$6&amp;";"&amp;IF(Meldungen!G94="ja",1,0)&amp;";100;"&amp;Meldungen!H94&amp;";400;"&amp;Meldungen!I94&amp;";800;"&amp;Meldungen!J94&amp;";50OF;"&amp;Meldungen!K94&amp;";WW;"&amp;Meldungen!L94&amp;";IUFS;"&amp;Meldungen!O94&amp;";WEIT;"&amp;Meldungen!P94&amp;";COAS;"&amp;Meldungen!Q94&amp;";SLOW;"&amp;Meldungen!S94&amp;";SH;"&amp;Meldungen!T94&amp;";4X100;"&amp;IF(Meldungen!M94="","",Meldungen!M94&amp;";"&amp;Meldungen!N94),"")</f>
        <v/>
      </c>
    </row>
    <row r="168" spans="1:1" ht="21" x14ac:dyDescent="0.35">
      <c r="A168" s="57" t="str">
        <f>IF(NOT(ISBLANK(Meldungen!B95)),Meldungen!B95&amp;";"&amp;Meldungen!C95&amp;";"&amp;Meldungen!D95&amp;";"&amp;TEXT(Meldungen!E95,"JJJJ-MM-TT")&amp;";;"&amp;'allg. Daten'!C$6&amp;";"&amp;IF(Meldungen!G95="ja",1,0)&amp;";100;"&amp;Meldungen!H95&amp;";400;"&amp;Meldungen!I95&amp;";800;"&amp;Meldungen!J95&amp;";50OF;"&amp;Meldungen!K95&amp;";WW;"&amp;Meldungen!L95&amp;";IUFS;"&amp;Meldungen!O95&amp;";WEIT;"&amp;Meldungen!P95&amp;";COAS;"&amp;Meldungen!Q95&amp;";SLOW;"&amp;Meldungen!S95&amp;";SH;"&amp;Meldungen!T95&amp;";4X100;"&amp;IF(Meldungen!M95="","",Meldungen!M95&amp;";"&amp;Meldungen!N95),"")</f>
        <v/>
      </c>
    </row>
    <row r="169" spans="1:1" ht="21" x14ac:dyDescent="0.35">
      <c r="A169" s="57" t="str">
        <f>IF(NOT(ISBLANK(Meldungen!B96)),Meldungen!B96&amp;";"&amp;Meldungen!C96&amp;";"&amp;Meldungen!D96&amp;";"&amp;TEXT(Meldungen!E96,"JJJJ-MM-TT")&amp;";;"&amp;'allg. Daten'!C$6&amp;";"&amp;IF(Meldungen!G96="ja",1,0)&amp;";100;"&amp;Meldungen!H96&amp;";400;"&amp;Meldungen!I96&amp;";800;"&amp;Meldungen!J96&amp;";50OF;"&amp;Meldungen!K96&amp;";WW;"&amp;Meldungen!L96&amp;";IUFS;"&amp;Meldungen!O96&amp;";WEIT;"&amp;Meldungen!P96&amp;";COAS;"&amp;Meldungen!Q96&amp;";SLOW;"&amp;Meldungen!S96&amp;";SH;"&amp;Meldungen!T96&amp;";4X100;"&amp;IF(Meldungen!M96="","",Meldungen!M96&amp;";"&amp;Meldungen!N96),"")</f>
        <v/>
      </c>
    </row>
    <row r="170" spans="1:1" ht="21" x14ac:dyDescent="0.35">
      <c r="A170" s="57" t="str">
        <f>IF(NOT(ISBLANK(Meldungen!B97)),Meldungen!B97&amp;";"&amp;Meldungen!C97&amp;";"&amp;Meldungen!D97&amp;";"&amp;TEXT(Meldungen!E97,"JJJJ-MM-TT")&amp;";;"&amp;'allg. Daten'!C$6&amp;";"&amp;IF(Meldungen!G97="ja",1,0)&amp;";100;"&amp;Meldungen!H97&amp;";400;"&amp;Meldungen!I97&amp;";800;"&amp;Meldungen!J97&amp;";50OF;"&amp;Meldungen!K97&amp;";WW;"&amp;Meldungen!L97&amp;";IUFS;"&amp;Meldungen!O97&amp;";WEIT;"&amp;Meldungen!P97&amp;";COAS;"&amp;Meldungen!Q97&amp;";SLOW;"&amp;Meldungen!S97&amp;";SH;"&amp;Meldungen!T97&amp;";4X100;"&amp;IF(Meldungen!M97="","",Meldungen!M97&amp;";"&amp;Meldungen!N97),"")</f>
        <v/>
      </c>
    </row>
    <row r="171" spans="1:1" ht="21" x14ac:dyDescent="0.35">
      <c r="A171" s="57" t="str">
        <f>IF(NOT(ISBLANK(Meldungen!B98)),Meldungen!B98&amp;";"&amp;Meldungen!C98&amp;";"&amp;Meldungen!D98&amp;";"&amp;TEXT(Meldungen!E98,"JJJJ-MM-TT")&amp;";;"&amp;'allg. Daten'!C$6&amp;";"&amp;IF(Meldungen!G98="ja",1,0)&amp;";100;"&amp;Meldungen!H98&amp;";400;"&amp;Meldungen!I98&amp;";800;"&amp;Meldungen!J98&amp;";50OF;"&amp;Meldungen!K98&amp;";WW;"&amp;Meldungen!L98&amp;";IUFS;"&amp;Meldungen!O98&amp;";WEIT;"&amp;Meldungen!P98&amp;";COAS;"&amp;Meldungen!Q98&amp;";SLOW;"&amp;Meldungen!S98&amp;";SH;"&amp;Meldungen!T98&amp;";4X100;"&amp;IF(Meldungen!M98="","",Meldungen!M98&amp;";"&amp;Meldungen!N98),"")</f>
        <v/>
      </c>
    </row>
    <row r="172" spans="1:1" ht="21" x14ac:dyDescent="0.35">
      <c r="A172" s="57" t="str">
        <f>IF(NOT(ISBLANK(Meldungen!B99)),Meldungen!B99&amp;";"&amp;Meldungen!C99&amp;";"&amp;Meldungen!D99&amp;";"&amp;TEXT(Meldungen!E99,"JJJJ-MM-TT")&amp;";;"&amp;'allg. Daten'!C$6&amp;";"&amp;IF(Meldungen!G99="ja",1,0)&amp;";100;"&amp;Meldungen!H99&amp;";400;"&amp;Meldungen!I99&amp;";800;"&amp;Meldungen!J99&amp;";50OF;"&amp;Meldungen!K99&amp;";WW;"&amp;Meldungen!L99&amp;";IUFS;"&amp;Meldungen!O99&amp;";WEIT;"&amp;Meldungen!P99&amp;";COAS;"&amp;Meldungen!Q99&amp;";SLOW;"&amp;Meldungen!S99&amp;";SH;"&amp;Meldungen!T99&amp;";4X100;"&amp;IF(Meldungen!M99="","",Meldungen!M99&amp;";"&amp;Meldungen!N99),"")</f>
        <v/>
      </c>
    </row>
    <row r="173" spans="1:1" ht="21" x14ac:dyDescent="0.35">
      <c r="A173" s="57" t="str">
        <f>IF(NOT(ISBLANK(Meldungen!B100)),Meldungen!B100&amp;";"&amp;Meldungen!C100&amp;";"&amp;Meldungen!D100&amp;";"&amp;TEXT(Meldungen!E100,"JJJJ-MM-TT")&amp;";;"&amp;'allg. Daten'!C$6&amp;";"&amp;IF(Meldungen!G100="ja",1,0)&amp;";100;"&amp;Meldungen!H100&amp;";400;"&amp;Meldungen!I100&amp;";800;"&amp;Meldungen!J100&amp;";50OF;"&amp;Meldungen!K100&amp;";WW;"&amp;Meldungen!L100&amp;";IUFS;"&amp;Meldungen!O100&amp;";WEIT;"&amp;Meldungen!P100&amp;";COAS;"&amp;Meldungen!Q100&amp;";SLOW;"&amp;Meldungen!S100&amp;";SH;"&amp;Meldungen!T100&amp;";4X100;"&amp;IF(Meldungen!M100="","",Meldungen!M100&amp;";"&amp;Meldungen!N100),"")</f>
        <v/>
      </c>
    </row>
    <row r="174" spans="1:1" ht="21" x14ac:dyDescent="0.35">
      <c r="A174" s="57" t="str">
        <f>IF(NOT(ISBLANK(Meldungen!B101)),Meldungen!B101&amp;";"&amp;Meldungen!C101&amp;";"&amp;Meldungen!D101&amp;";"&amp;TEXT(Meldungen!E101,"JJJJ-MM-TT")&amp;";;"&amp;'allg. Daten'!C$6&amp;";"&amp;IF(Meldungen!G101="ja",1,0)&amp;";100;"&amp;Meldungen!H101&amp;";400;"&amp;Meldungen!I101&amp;";800;"&amp;Meldungen!J101&amp;";50OF;"&amp;Meldungen!K101&amp;";WW;"&amp;Meldungen!L101&amp;";IUFS;"&amp;Meldungen!O101&amp;";WEIT;"&amp;Meldungen!P101&amp;";COAS;"&amp;Meldungen!Q101&amp;";SLOW;"&amp;Meldungen!S101&amp;";SH;"&amp;Meldungen!T101&amp;";4X100;"&amp;IF(Meldungen!M101="","",Meldungen!M101&amp;";"&amp;Meldungen!N101),"")</f>
        <v/>
      </c>
    </row>
    <row r="175" spans="1:1" ht="21" x14ac:dyDescent="0.35">
      <c r="A175" s="57" t="str">
        <f>IF(NOT(ISBLANK(Meldungen!B102)),Meldungen!B102&amp;";"&amp;Meldungen!C102&amp;";"&amp;Meldungen!D102&amp;";"&amp;TEXT(Meldungen!E102,"JJJJ-MM-TT")&amp;";;"&amp;'allg. Daten'!C$6&amp;";"&amp;IF(Meldungen!G102="ja",1,0)&amp;";100;"&amp;Meldungen!H102&amp;";400;"&amp;Meldungen!I102&amp;";800;"&amp;Meldungen!J102&amp;";50OF;"&amp;Meldungen!K102&amp;";WW;"&amp;Meldungen!L102&amp;";IUFS;"&amp;Meldungen!O102&amp;";WEIT;"&amp;Meldungen!P102&amp;";COAS;"&amp;Meldungen!Q102&amp;";SLOW;"&amp;Meldungen!S102&amp;";SH;"&amp;Meldungen!T102&amp;";4X100;"&amp;IF(Meldungen!M102="","",Meldungen!M102&amp;";"&amp;Meldungen!N102),"")</f>
        <v/>
      </c>
    </row>
    <row r="176" spans="1:1" ht="21" x14ac:dyDescent="0.35">
      <c r="A176" s="57" t="str">
        <f>IF(NOT(ISBLANK(Meldungen!B103)),Meldungen!B103&amp;";"&amp;Meldungen!C103&amp;";"&amp;Meldungen!D103&amp;";"&amp;TEXT(Meldungen!E103,"JJJJ-MM-TT")&amp;";;"&amp;'allg. Daten'!C$6&amp;";"&amp;IF(Meldungen!G103="ja",1,0)&amp;";100;"&amp;Meldungen!H103&amp;";400;"&amp;Meldungen!I103&amp;";800;"&amp;Meldungen!J103&amp;";50OF;"&amp;Meldungen!K103&amp;";WW;"&amp;Meldungen!L103&amp;";IUFS;"&amp;Meldungen!O103&amp;";WEIT;"&amp;Meldungen!P103&amp;";COAS;"&amp;Meldungen!Q103&amp;";SLOW;"&amp;Meldungen!S103&amp;";SH;"&amp;Meldungen!T103&amp;";4X100;"&amp;IF(Meldungen!M103="","",Meldungen!M103&amp;";"&amp;Meldungen!N103),"")</f>
        <v/>
      </c>
    </row>
    <row r="177" spans="1:1" ht="21" x14ac:dyDescent="0.35">
      <c r="A177" s="57" t="str">
        <f>IF(NOT(ISBLANK(Meldungen!B104)),Meldungen!B104&amp;";"&amp;Meldungen!C104&amp;";"&amp;Meldungen!D104&amp;";"&amp;TEXT(Meldungen!E104,"JJJJ-MM-TT")&amp;";;"&amp;'allg. Daten'!C$6&amp;";"&amp;IF(Meldungen!G104="ja",1,0)&amp;";100;"&amp;Meldungen!H104&amp;";400;"&amp;Meldungen!I104&amp;";800;"&amp;Meldungen!J104&amp;";50OF;"&amp;Meldungen!K104&amp;";WW;"&amp;Meldungen!L104&amp;";IUFS;"&amp;Meldungen!O104&amp;";WEIT;"&amp;Meldungen!P104&amp;";COAS;"&amp;Meldungen!Q104&amp;";SLOW;"&amp;Meldungen!S104&amp;";SH;"&amp;Meldungen!T104&amp;";4X100;"&amp;IF(Meldungen!M104="","",Meldungen!M104&amp;";"&amp;Meldungen!N104),"")</f>
        <v/>
      </c>
    </row>
    <row r="178" spans="1:1" ht="21" x14ac:dyDescent="0.35">
      <c r="A178" s="57" t="str">
        <f>IF(NOT(ISBLANK(Meldungen!B105)),Meldungen!B105&amp;";"&amp;Meldungen!C105&amp;";"&amp;Meldungen!D105&amp;";"&amp;TEXT(Meldungen!E105,"JJJJ-MM-TT")&amp;";;"&amp;'allg. Daten'!C$6&amp;";"&amp;IF(Meldungen!G105="ja",1,0)&amp;";100;"&amp;Meldungen!H105&amp;";400;"&amp;Meldungen!I105&amp;";800;"&amp;Meldungen!J105&amp;";50OF;"&amp;Meldungen!K105&amp;";WW;"&amp;Meldungen!L105&amp;";IUFS;"&amp;Meldungen!O105&amp;";WEIT;"&amp;Meldungen!P105&amp;";COAS;"&amp;Meldungen!Q105&amp;";SLOW;"&amp;Meldungen!S105&amp;";SH;"&amp;Meldungen!T105&amp;";4X100;"&amp;IF(Meldungen!M105="","",Meldungen!M105&amp;";"&amp;Meldungen!N105),"")</f>
        <v/>
      </c>
    </row>
    <row r="179" spans="1:1" ht="21" x14ac:dyDescent="0.35">
      <c r="A179" s="57" t="str">
        <f>IF(NOT(ISBLANK(Meldungen!B106)),Meldungen!B106&amp;";"&amp;Meldungen!C106&amp;";"&amp;Meldungen!D106&amp;";"&amp;TEXT(Meldungen!E106,"JJJJ-MM-TT")&amp;";;"&amp;'allg. Daten'!C$6&amp;";"&amp;IF(Meldungen!G106="ja",1,0)&amp;";100;"&amp;Meldungen!H106&amp;";400;"&amp;Meldungen!I106&amp;";800;"&amp;Meldungen!J106&amp;";50OF;"&amp;Meldungen!K106&amp;";WW;"&amp;Meldungen!L106&amp;";IUFS;"&amp;Meldungen!O106&amp;";WEIT;"&amp;Meldungen!P106&amp;";COAS;"&amp;Meldungen!Q106&amp;";SLOW;"&amp;Meldungen!S106&amp;";SH;"&amp;Meldungen!T106&amp;";4X100;"&amp;IF(Meldungen!M106="","",Meldungen!M106&amp;";"&amp;Meldungen!N106),"")</f>
        <v/>
      </c>
    </row>
    <row r="180" spans="1:1" ht="21" x14ac:dyDescent="0.35">
      <c r="A180" s="57" t="str">
        <f>IF(NOT(ISBLANK(Meldungen!B107)),Meldungen!B107&amp;";"&amp;Meldungen!C107&amp;";"&amp;Meldungen!D107&amp;";"&amp;TEXT(Meldungen!E107,"JJJJ-MM-TT")&amp;";;"&amp;'allg. Daten'!C$6&amp;";"&amp;IF(Meldungen!G107="ja",1,0)&amp;";100;"&amp;Meldungen!H107&amp;";400;"&amp;Meldungen!I107&amp;";800;"&amp;Meldungen!J107&amp;";50OF;"&amp;Meldungen!K107&amp;";WW;"&amp;Meldungen!L107&amp;";IUFS;"&amp;Meldungen!O107&amp;";WEIT;"&amp;Meldungen!P107&amp;";COAS;"&amp;Meldungen!Q107&amp;";SLOW;"&amp;Meldungen!S107&amp;";SH;"&amp;Meldungen!T107&amp;";4X100;"&amp;IF(Meldungen!M107="","",Meldungen!M107&amp;";"&amp;Meldungen!N107),"")</f>
        <v/>
      </c>
    </row>
    <row r="181" spans="1:1" ht="21" x14ac:dyDescent="0.35">
      <c r="A181" s="57" t="str">
        <f>IF(NOT(ISBLANK(Meldungen!B108)),Meldungen!B108&amp;";"&amp;Meldungen!C108&amp;";"&amp;Meldungen!D108&amp;";"&amp;TEXT(Meldungen!E108,"JJJJ-MM-TT")&amp;";;"&amp;'allg. Daten'!C$6&amp;";"&amp;IF(Meldungen!G108="ja",1,0)&amp;";100;"&amp;Meldungen!H108&amp;";400;"&amp;Meldungen!I108&amp;";800;"&amp;Meldungen!J108&amp;";50OF;"&amp;Meldungen!K108&amp;";WW;"&amp;Meldungen!L108&amp;";IUFS;"&amp;Meldungen!O108&amp;";WEIT;"&amp;Meldungen!P108&amp;";COAS;"&amp;Meldungen!Q108&amp;";SLOW;"&amp;Meldungen!S108&amp;";SH;"&amp;Meldungen!T108&amp;";4X100;"&amp;IF(Meldungen!M108="","",Meldungen!M108&amp;";"&amp;Meldungen!N108),"")</f>
        <v/>
      </c>
    </row>
    <row r="182" spans="1:1" ht="21" x14ac:dyDescent="0.35">
      <c r="A182" s="57" t="str">
        <f>IF(NOT(ISBLANK(Meldungen!B109)),Meldungen!B109&amp;";"&amp;Meldungen!C109&amp;";"&amp;Meldungen!D109&amp;";"&amp;TEXT(Meldungen!E109,"JJJJ-MM-TT")&amp;";;"&amp;'allg. Daten'!C$6&amp;";"&amp;IF(Meldungen!G109="ja",1,0)&amp;";100;"&amp;Meldungen!H109&amp;";400;"&amp;Meldungen!I109&amp;";800;"&amp;Meldungen!J109&amp;";50OF;"&amp;Meldungen!K109&amp;";WW;"&amp;Meldungen!L109&amp;";IUFS;"&amp;Meldungen!O109&amp;";WEIT;"&amp;Meldungen!P109&amp;";COAS;"&amp;Meldungen!Q109&amp;";SLOW;"&amp;Meldungen!S109&amp;";SH;"&amp;Meldungen!T109&amp;";4X100;"&amp;IF(Meldungen!M109="","",Meldungen!M109&amp;";"&amp;Meldungen!N109),"")</f>
        <v/>
      </c>
    </row>
    <row r="183" spans="1:1" ht="21" x14ac:dyDescent="0.35">
      <c r="A183" s="57" t="str">
        <f>IF(NOT(ISBLANK(Meldungen!B110)),Meldungen!B110&amp;";"&amp;Meldungen!C110&amp;";"&amp;Meldungen!D110&amp;";"&amp;TEXT(Meldungen!E110,"JJJJ-MM-TT")&amp;";;"&amp;'allg. Daten'!C$6&amp;";"&amp;IF(Meldungen!G110="ja",1,0)&amp;";100;"&amp;Meldungen!H110&amp;";400;"&amp;Meldungen!I110&amp;";800;"&amp;Meldungen!J110&amp;";50OF;"&amp;Meldungen!K110&amp;";WW;"&amp;Meldungen!L110&amp;";IUFS;"&amp;Meldungen!O110&amp;";WEIT;"&amp;Meldungen!P110&amp;";COAS;"&amp;Meldungen!Q110&amp;";SLOW;"&amp;Meldungen!S110&amp;";SH;"&amp;Meldungen!T110&amp;";4X100;"&amp;IF(Meldungen!M110="","",Meldungen!M110&amp;";"&amp;Meldungen!N110),"")</f>
        <v/>
      </c>
    </row>
    <row r="184" spans="1:1" ht="21" x14ac:dyDescent="0.35">
      <c r="A184" s="57" t="str">
        <f>IF(NOT(ISBLANK(Meldungen!B111)),Meldungen!B111&amp;";"&amp;Meldungen!C111&amp;";"&amp;Meldungen!D111&amp;";"&amp;TEXT(Meldungen!E111,"JJJJ-MM-TT")&amp;";;"&amp;'allg. Daten'!C$6&amp;";"&amp;IF(Meldungen!G111="ja",1,0)&amp;";100;"&amp;Meldungen!H111&amp;";400;"&amp;Meldungen!I111&amp;";800;"&amp;Meldungen!J111&amp;";50OF;"&amp;Meldungen!K111&amp;";WW;"&amp;Meldungen!L111&amp;";IUFS;"&amp;Meldungen!O111&amp;";WEIT;"&amp;Meldungen!P111&amp;";COAS;"&amp;Meldungen!Q111&amp;";SLOW;"&amp;Meldungen!S111&amp;";SH;"&amp;Meldungen!T111&amp;";4X100;"&amp;IF(Meldungen!M111="","",Meldungen!M111&amp;";"&amp;Meldungen!N111),"")</f>
        <v/>
      </c>
    </row>
    <row r="185" spans="1:1" ht="21" x14ac:dyDescent="0.35">
      <c r="A185" s="57" t="str">
        <f>IF(NOT(ISBLANK(Meldungen!B112)),Meldungen!B112&amp;";"&amp;Meldungen!C112&amp;";"&amp;Meldungen!D112&amp;";"&amp;TEXT(Meldungen!E112,"JJJJ-MM-TT")&amp;";;"&amp;'allg. Daten'!C$6&amp;";"&amp;IF(Meldungen!G112="ja",1,0)&amp;";100;"&amp;Meldungen!H112&amp;";400;"&amp;Meldungen!I112&amp;";800;"&amp;Meldungen!J112&amp;";50OF;"&amp;Meldungen!K112&amp;";WW;"&amp;Meldungen!L112&amp;";IUFS;"&amp;Meldungen!O112&amp;";WEIT;"&amp;Meldungen!P112&amp;";COAS;"&amp;Meldungen!Q112&amp;";SLOW;"&amp;Meldungen!S112&amp;";SH;"&amp;Meldungen!T112&amp;";4X100;"&amp;IF(Meldungen!M112="","",Meldungen!M112&amp;";"&amp;Meldungen!N112),"")</f>
        <v/>
      </c>
    </row>
    <row r="186" spans="1:1" ht="21" x14ac:dyDescent="0.35">
      <c r="A186" s="57" t="str">
        <f>IF(NOT(ISBLANK(Meldungen!B113)),Meldungen!B113&amp;";"&amp;Meldungen!C113&amp;";"&amp;Meldungen!D113&amp;";"&amp;TEXT(Meldungen!E113,"JJJJ-MM-TT")&amp;";;"&amp;'allg. Daten'!C$6&amp;";"&amp;IF(Meldungen!G113="ja",1,0)&amp;";100;"&amp;Meldungen!H113&amp;";400;"&amp;Meldungen!I113&amp;";800;"&amp;Meldungen!J113&amp;";50OF;"&amp;Meldungen!K113&amp;";WW;"&amp;Meldungen!L113&amp;";IUFS;"&amp;Meldungen!O113&amp;";WEIT;"&amp;Meldungen!P113&amp;";COAS;"&amp;Meldungen!Q113&amp;";SLOW;"&amp;Meldungen!S113&amp;";SH;"&amp;Meldungen!T113&amp;";4X100;"&amp;IF(Meldungen!M113="","",Meldungen!M113&amp;";"&amp;Meldungen!N113),"")</f>
        <v/>
      </c>
    </row>
    <row r="187" spans="1:1" ht="21" x14ac:dyDescent="0.35">
      <c r="A187" s="57" t="str">
        <f>IF(NOT(ISBLANK(Meldungen!B114)),Meldungen!B114&amp;";"&amp;Meldungen!C114&amp;";"&amp;Meldungen!D114&amp;";"&amp;TEXT(Meldungen!E114,"JJJJ-MM-TT")&amp;";;"&amp;'allg. Daten'!C$6&amp;";"&amp;IF(Meldungen!G114="ja",1,0)&amp;";100;"&amp;Meldungen!H114&amp;";400;"&amp;Meldungen!I114&amp;";800;"&amp;Meldungen!J114&amp;";50OF;"&amp;Meldungen!K114&amp;";WW;"&amp;Meldungen!L114&amp;";IUFS;"&amp;Meldungen!O114&amp;";WEIT;"&amp;Meldungen!P114&amp;";COAS;"&amp;Meldungen!Q114&amp;";SLOW;"&amp;Meldungen!S114&amp;";SH;"&amp;Meldungen!T114&amp;";4X100;"&amp;IF(Meldungen!M114="","",Meldungen!M114&amp;";"&amp;Meldungen!N114),"")</f>
        <v/>
      </c>
    </row>
    <row r="188" spans="1:1" ht="21" x14ac:dyDescent="0.35">
      <c r="A188" s="57" t="str">
        <f>IF(NOT(ISBLANK(Meldungen!B115)),Meldungen!B115&amp;";"&amp;Meldungen!C115&amp;";"&amp;Meldungen!D115&amp;";"&amp;TEXT(Meldungen!E115,"JJJJ-MM-TT")&amp;";;"&amp;'allg. Daten'!C$6&amp;";"&amp;IF(Meldungen!G115="ja",1,0)&amp;";100;"&amp;Meldungen!H115&amp;";400;"&amp;Meldungen!I115&amp;";800;"&amp;Meldungen!J115&amp;";50OF;"&amp;Meldungen!K115&amp;";WW;"&amp;Meldungen!L115&amp;";IUFS;"&amp;Meldungen!O115&amp;";WEIT;"&amp;Meldungen!P115&amp;";COAS;"&amp;Meldungen!Q115&amp;";SLOW;"&amp;Meldungen!S115&amp;";SH;"&amp;Meldungen!T115&amp;";4X100;"&amp;IF(Meldungen!M115="","",Meldungen!M115&amp;";"&amp;Meldungen!N115),"")</f>
        <v/>
      </c>
    </row>
    <row r="189" spans="1:1" ht="21" x14ac:dyDescent="0.35">
      <c r="A189" s="57" t="str">
        <f>IF(NOT(ISBLANK(Meldungen!B116)),Meldungen!B116&amp;";"&amp;Meldungen!C116&amp;";"&amp;Meldungen!D116&amp;";"&amp;TEXT(Meldungen!E116,"JJJJ-MM-TT")&amp;";;"&amp;'allg. Daten'!C$6&amp;";"&amp;IF(Meldungen!G116="ja",1,0)&amp;";100;"&amp;Meldungen!H116&amp;";400;"&amp;Meldungen!I116&amp;";800;"&amp;Meldungen!J116&amp;";50OF;"&amp;Meldungen!K116&amp;";WW;"&amp;Meldungen!L116&amp;";IUFS;"&amp;Meldungen!O116&amp;";WEIT;"&amp;Meldungen!P116&amp;";COAS;"&amp;Meldungen!Q116&amp;";SLOW;"&amp;Meldungen!S116&amp;";SH;"&amp;Meldungen!T116&amp;";4X100;"&amp;IF(Meldungen!M116="","",Meldungen!M116&amp;";"&amp;Meldungen!N116),"")</f>
        <v/>
      </c>
    </row>
    <row r="190" spans="1:1" ht="21" x14ac:dyDescent="0.35">
      <c r="A190" s="57" t="str">
        <f>IF(NOT(ISBLANK(Meldungen!B117)),Meldungen!B117&amp;";"&amp;Meldungen!C117&amp;";"&amp;Meldungen!D117&amp;";"&amp;TEXT(Meldungen!E117,"JJJJ-MM-TT")&amp;";;"&amp;'allg. Daten'!C$6&amp;";"&amp;IF(Meldungen!G117="ja",1,0)&amp;";100;"&amp;Meldungen!H117&amp;";400;"&amp;Meldungen!I117&amp;";800;"&amp;Meldungen!J117&amp;";50OF;"&amp;Meldungen!K117&amp;";WW;"&amp;Meldungen!L117&amp;";IUFS;"&amp;Meldungen!O117&amp;";WEIT;"&amp;Meldungen!P117&amp;";COAS;"&amp;Meldungen!Q117&amp;";SLOW;"&amp;Meldungen!S117&amp;";SH;"&amp;Meldungen!T117&amp;";4X100;"&amp;IF(Meldungen!M117="","",Meldungen!M117&amp;";"&amp;Meldungen!N117),"")</f>
        <v/>
      </c>
    </row>
    <row r="191" spans="1:1" ht="21" x14ac:dyDescent="0.35">
      <c r="A191" s="57" t="str">
        <f>IF(NOT(ISBLANK(Meldungen!B118)),Meldungen!B118&amp;";"&amp;Meldungen!C118&amp;";"&amp;Meldungen!D118&amp;";"&amp;TEXT(Meldungen!E118,"JJJJ-MM-TT")&amp;";;"&amp;'allg. Daten'!C$6&amp;";"&amp;IF(Meldungen!G118="ja",1,0)&amp;";100;"&amp;Meldungen!H118&amp;";400;"&amp;Meldungen!I118&amp;";800;"&amp;Meldungen!J118&amp;";50OF;"&amp;Meldungen!K118&amp;";WW;"&amp;Meldungen!L118&amp;";IUFS;"&amp;Meldungen!O118&amp;";WEIT;"&amp;Meldungen!P118&amp;";COAS;"&amp;Meldungen!Q118&amp;";SLOW;"&amp;Meldungen!S118&amp;";SH;"&amp;Meldungen!T118&amp;";4X100;"&amp;IF(Meldungen!M118="","",Meldungen!M118&amp;";"&amp;Meldungen!N118),"")</f>
        <v/>
      </c>
    </row>
    <row r="192" spans="1:1" ht="21" x14ac:dyDescent="0.35">
      <c r="A192" s="57" t="str">
        <f>IF(NOT(ISBLANK(Meldungen!B119)),Meldungen!B119&amp;";"&amp;Meldungen!C119&amp;";"&amp;Meldungen!D119&amp;";"&amp;TEXT(Meldungen!E119,"JJJJ-MM-TT")&amp;";;"&amp;'allg. Daten'!C$6&amp;";"&amp;IF(Meldungen!G119="ja",1,0)&amp;";100;"&amp;Meldungen!H119&amp;";400;"&amp;Meldungen!I119&amp;";800;"&amp;Meldungen!J119&amp;";50OF;"&amp;Meldungen!K119&amp;";WW;"&amp;Meldungen!L119&amp;";IUFS;"&amp;Meldungen!O119&amp;";WEIT;"&amp;Meldungen!P119&amp;";COAS;"&amp;Meldungen!Q119&amp;";SLOW;"&amp;Meldungen!S119&amp;";SH;"&amp;Meldungen!T119&amp;";4X100;"&amp;IF(Meldungen!M119="","",Meldungen!M119&amp;";"&amp;Meldungen!N119),"")</f>
        <v/>
      </c>
    </row>
    <row r="193" spans="1:1" ht="21" x14ac:dyDescent="0.35">
      <c r="A193" s="57" t="str">
        <f>IF(NOT(ISBLANK(Meldungen!B120)),Meldungen!B120&amp;";"&amp;Meldungen!C120&amp;";"&amp;Meldungen!D120&amp;";"&amp;TEXT(Meldungen!E120,"JJJJ-MM-TT")&amp;";;"&amp;'allg. Daten'!C$6&amp;";"&amp;IF(Meldungen!G120="ja",1,0)&amp;";100;"&amp;Meldungen!H120&amp;";400;"&amp;Meldungen!I120&amp;";800;"&amp;Meldungen!J120&amp;";50OF;"&amp;Meldungen!K120&amp;";WW;"&amp;Meldungen!L120&amp;";IUFS;"&amp;Meldungen!O120&amp;";WEIT;"&amp;Meldungen!P120&amp;";COAS;"&amp;Meldungen!Q120&amp;";SLOW;"&amp;Meldungen!S120&amp;";SH;"&amp;Meldungen!T120&amp;";4X100;"&amp;IF(Meldungen!M120="","",Meldungen!M120&amp;";"&amp;Meldungen!N120),"")</f>
        <v/>
      </c>
    </row>
    <row r="194" spans="1:1" ht="21" x14ac:dyDescent="0.35">
      <c r="A194" s="57" t="str">
        <f>IF(NOT(ISBLANK(Meldungen!B121)),Meldungen!B121&amp;";"&amp;Meldungen!C121&amp;";"&amp;Meldungen!D121&amp;";"&amp;TEXT(Meldungen!E121,"JJJJ-MM-TT")&amp;";;"&amp;'allg. Daten'!C$6&amp;";"&amp;IF(Meldungen!G121="ja",1,0)&amp;";100;"&amp;Meldungen!H121&amp;";400;"&amp;Meldungen!I121&amp;";800;"&amp;Meldungen!J121&amp;";50OF;"&amp;Meldungen!K121&amp;";WW;"&amp;Meldungen!L121&amp;";IUFS;"&amp;Meldungen!O121&amp;";WEIT;"&amp;Meldungen!P121&amp;";COAS;"&amp;Meldungen!Q121&amp;";SLOW;"&amp;Meldungen!S121&amp;";SH;"&amp;Meldungen!T121&amp;";4X100;"&amp;IF(Meldungen!M121="","",Meldungen!M121&amp;";"&amp;Meldungen!N121),"")</f>
        <v/>
      </c>
    </row>
    <row r="195" spans="1:1" ht="21" x14ac:dyDescent="0.35">
      <c r="A195" s="57" t="str">
        <f>IF(NOT(ISBLANK(Meldungen!B122)),Meldungen!B122&amp;";"&amp;Meldungen!C122&amp;";"&amp;Meldungen!D122&amp;";"&amp;TEXT(Meldungen!E122,"JJJJ-MM-TT")&amp;";;"&amp;'allg. Daten'!C$6&amp;";"&amp;IF(Meldungen!G122="ja",1,0)&amp;";100;"&amp;Meldungen!H122&amp;";400;"&amp;Meldungen!I122&amp;";800;"&amp;Meldungen!J122&amp;";50OF;"&amp;Meldungen!K122&amp;";WW;"&amp;Meldungen!L122&amp;";IUFS;"&amp;Meldungen!O122&amp;";WEIT;"&amp;Meldungen!P122&amp;";COAS;"&amp;Meldungen!Q122&amp;";SLOW;"&amp;Meldungen!S122&amp;";SH;"&amp;Meldungen!T122&amp;";4X100;"&amp;IF(Meldungen!M122="","",Meldungen!M122&amp;";"&amp;Meldungen!N122),"")</f>
        <v/>
      </c>
    </row>
    <row r="196" spans="1:1" ht="21" x14ac:dyDescent="0.35">
      <c r="A196" s="57" t="str">
        <f>IF(NOT(ISBLANK(Meldungen!B123)),Meldungen!B123&amp;";"&amp;Meldungen!C123&amp;";"&amp;Meldungen!D123&amp;";"&amp;TEXT(Meldungen!E123,"JJJJ-MM-TT")&amp;";;"&amp;'allg. Daten'!C$6&amp;";"&amp;IF(Meldungen!G123="ja",1,0)&amp;";100;"&amp;Meldungen!H123&amp;";400;"&amp;Meldungen!I123&amp;";800;"&amp;Meldungen!J123&amp;";50OF;"&amp;Meldungen!K123&amp;";WW;"&amp;Meldungen!L123&amp;";IUFS;"&amp;Meldungen!O123&amp;";WEIT;"&amp;Meldungen!P123&amp;";COAS;"&amp;Meldungen!Q123&amp;";SLOW;"&amp;Meldungen!S123&amp;";SH;"&amp;Meldungen!T123&amp;";4X100;"&amp;IF(Meldungen!M123="","",Meldungen!M123&amp;";"&amp;Meldungen!N123),"")</f>
        <v/>
      </c>
    </row>
    <row r="197" spans="1:1" ht="21" x14ac:dyDescent="0.35">
      <c r="A197" s="57" t="str">
        <f>IF(NOT(ISBLANK(Meldungen!B124)),Meldungen!B124&amp;";"&amp;Meldungen!C124&amp;";"&amp;Meldungen!D124&amp;";"&amp;TEXT(Meldungen!E124,"JJJJ-MM-TT")&amp;";;"&amp;'allg. Daten'!C$6&amp;";"&amp;IF(Meldungen!G124="ja",1,0)&amp;";100;"&amp;Meldungen!H124&amp;";400;"&amp;Meldungen!I124&amp;";800;"&amp;Meldungen!J124&amp;";50OF;"&amp;Meldungen!K124&amp;";WW;"&amp;Meldungen!L124&amp;";IUFS;"&amp;Meldungen!O124&amp;";WEIT;"&amp;Meldungen!P124&amp;";COAS;"&amp;Meldungen!Q124&amp;";SLOW;"&amp;Meldungen!S124&amp;";SH;"&amp;Meldungen!T124&amp;";4X100;"&amp;IF(Meldungen!M124="","",Meldungen!M124&amp;";"&amp;Meldungen!N124),"")</f>
        <v/>
      </c>
    </row>
    <row r="198" spans="1:1" ht="21" x14ac:dyDescent="0.35">
      <c r="A198" s="57" t="str">
        <f>IF(NOT(ISBLANK(Meldungen!B125)),Meldungen!B125&amp;";"&amp;Meldungen!C125&amp;";"&amp;Meldungen!D125&amp;";"&amp;TEXT(Meldungen!E125,"JJJJ-MM-TT")&amp;";;"&amp;'allg. Daten'!C$6&amp;";"&amp;IF(Meldungen!G125="ja",1,0)&amp;";100;"&amp;Meldungen!H125&amp;";400;"&amp;Meldungen!I125&amp;";800;"&amp;Meldungen!J125&amp;";50OF;"&amp;Meldungen!K125&amp;";WW;"&amp;Meldungen!L125&amp;";IUFS;"&amp;Meldungen!O125&amp;";WEIT;"&amp;Meldungen!P125&amp;";COAS;"&amp;Meldungen!Q125&amp;";SLOW;"&amp;Meldungen!S125&amp;";SH;"&amp;Meldungen!T125&amp;";4X100;"&amp;IF(Meldungen!M125="","",Meldungen!M125&amp;";"&amp;Meldungen!N125),"")</f>
        <v/>
      </c>
    </row>
    <row r="199" spans="1:1" ht="21" x14ac:dyDescent="0.35">
      <c r="A199" s="57" t="str">
        <f>IF(NOT(ISBLANK(Meldungen!B126)),Meldungen!B126&amp;";"&amp;Meldungen!C126&amp;";"&amp;Meldungen!D126&amp;";"&amp;TEXT(Meldungen!E126,"JJJJ-MM-TT")&amp;";;"&amp;'allg. Daten'!C$6&amp;";"&amp;IF(Meldungen!G126="ja",1,0)&amp;";100;"&amp;Meldungen!H126&amp;";400;"&amp;Meldungen!I126&amp;";800;"&amp;Meldungen!J126&amp;";50OF;"&amp;Meldungen!K126&amp;";WW;"&amp;Meldungen!L126&amp;";IUFS;"&amp;Meldungen!O126&amp;";WEIT;"&amp;Meldungen!P126&amp;";COAS;"&amp;Meldungen!Q126&amp;";SLOW;"&amp;Meldungen!S126&amp;";4X100;"&amp;IF(Meldungen!M126="","",Meldungen!M126&amp;";"&amp;Meldungen!N126),"")</f>
        <v/>
      </c>
    </row>
    <row r="200" spans="1:1" ht="21" x14ac:dyDescent="0.35">
      <c r="A200" s="57" t="str">
        <f>IF(NOT(ISBLANK(Meldungen!B127)),Meldungen!B127&amp;";"&amp;Meldungen!C127&amp;";"&amp;Meldungen!D127&amp;";"&amp;TEXT(Meldungen!E127,"JJJJ-MM-TT")&amp;";;"&amp;'allg. Daten'!C$6&amp;";"&amp;IF(Meldungen!G127="ja",1,0)&amp;";100;"&amp;Meldungen!H127&amp;";400;"&amp;Meldungen!I127&amp;";800;"&amp;Meldungen!J127&amp;";50OF;"&amp;Meldungen!K127&amp;";WW;"&amp;Meldungen!L127&amp;";IUFS;"&amp;Meldungen!O127&amp;";WEIT;"&amp;Meldungen!P127&amp;";COAS;"&amp;Meldungen!Q127&amp;";SLOW;"&amp;Meldungen!S127&amp;";4X100;"&amp;IF(Meldungen!M127="","",Meldungen!M127&amp;";"&amp;Meldungen!N127),"")</f>
        <v/>
      </c>
    </row>
    <row r="201" spans="1:1" ht="21" x14ac:dyDescent="0.35">
      <c r="A201" s="57" t="str">
        <f>IF(NOT(ISBLANK(Meldungen!B128)),Meldungen!B128&amp;";"&amp;Meldungen!C128&amp;";"&amp;Meldungen!D128&amp;";"&amp;TEXT(Meldungen!E128,"JJJJ-MM-TT")&amp;";;"&amp;'allg. Daten'!C$6&amp;";"&amp;IF(Meldungen!G128="ja",1,0)&amp;";100;"&amp;Meldungen!H128&amp;";400;"&amp;Meldungen!I128&amp;";800;"&amp;Meldungen!J128&amp;";50OF;"&amp;Meldungen!K128&amp;";WW;"&amp;Meldungen!L128&amp;";IUFS;"&amp;Meldungen!O128&amp;";WEIT;"&amp;Meldungen!P128&amp;";COAS;"&amp;Meldungen!Q128&amp;";SLOW;"&amp;Meldungen!S128&amp;";4X100;"&amp;IF(Meldungen!M128="","",Meldungen!M128&amp;";"&amp;Meldungen!N128),"")</f>
        <v/>
      </c>
    </row>
    <row r="202" spans="1:1" ht="21" x14ac:dyDescent="0.35">
      <c r="A202" s="57" t="str">
        <f>IF(NOT(ISBLANK(Meldungen!B129)),Meldungen!B129&amp;";"&amp;Meldungen!C129&amp;";"&amp;Meldungen!D129&amp;";"&amp;TEXT(Meldungen!E129,"JJJJ-MM-TT")&amp;";;"&amp;'allg. Daten'!C$6&amp;";"&amp;IF(Meldungen!G129="ja",1,0)&amp;";100;"&amp;Meldungen!H129&amp;";400;"&amp;Meldungen!I129&amp;";800;"&amp;Meldungen!J129&amp;";50OF;"&amp;Meldungen!K129&amp;";WW;"&amp;Meldungen!L129&amp;";IUFS;"&amp;Meldungen!O129&amp;";WEIT;"&amp;Meldungen!P129&amp;";COAS;"&amp;Meldungen!Q129&amp;";SLOW;"&amp;Meldungen!S129&amp;";4X100;"&amp;IF(Meldungen!M129="","",Meldungen!M129&amp;";"&amp;Meldungen!N129),"")</f>
        <v/>
      </c>
    </row>
    <row r="203" spans="1:1" ht="21" x14ac:dyDescent="0.35">
      <c r="A203" s="57" t="str">
        <f>IF(NOT(ISBLANK(Meldungen!B130)),Meldungen!B130&amp;";"&amp;Meldungen!C130&amp;";"&amp;Meldungen!D130&amp;";"&amp;TEXT(Meldungen!E130,"JJJJ-MM-TT")&amp;";;"&amp;'allg. Daten'!C$6&amp;";"&amp;IF(Meldungen!G130="ja",1,0)&amp;";100;"&amp;Meldungen!H130&amp;";400;"&amp;Meldungen!I130&amp;";800;"&amp;Meldungen!J130&amp;";50OF;"&amp;Meldungen!K130&amp;";WW;"&amp;Meldungen!L130&amp;";IUFS;"&amp;Meldungen!O130&amp;";WEIT;"&amp;Meldungen!P130&amp;";COAS;"&amp;Meldungen!Q130&amp;";SLOW;"&amp;Meldungen!S130&amp;";4X100;"&amp;IF(Meldungen!M130="","",Meldungen!M130&amp;";"&amp;Meldungen!N130),"")</f>
        <v/>
      </c>
    </row>
    <row r="204" spans="1:1" ht="21" x14ac:dyDescent="0.35">
      <c r="A204" s="57" t="str">
        <f>IF(NOT(ISBLANK(Meldungen!B131)),Meldungen!B131&amp;";"&amp;Meldungen!C131&amp;";"&amp;Meldungen!D131&amp;";"&amp;TEXT(Meldungen!E131,"JJJJ-MM-TT")&amp;";;"&amp;'allg. Daten'!C$6&amp;";"&amp;IF(Meldungen!G131="ja",1,0)&amp;";100;"&amp;Meldungen!H131&amp;";400;"&amp;Meldungen!I131&amp;";800;"&amp;Meldungen!J131&amp;";50OF;"&amp;Meldungen!K131&amp;";WW;"&amp;Meldungen!L131&amp;";IUFS;"&amp;Meldungen!O131&amp;";WEIT;"&amp;Meldungen!P131&amp;";COAS;"&amp;Meldungen!Q131&amp;";SLOW;"&amp;Meldungen!S131&amp;";4X100;"&amp;IF(Meldungen!M131="","",Meldungen!M131&amp;";"&amp;Meldungen!N131),"")</f>
        <v/>
      </c>
    </row>
    <row r="205" spans="1:1" ht="21" x14ac:dyDescent="0.35">
      <c r="A205" s="57" t="str">
        <f>IF(NOT(ISBLANK(Meldungen!B132)),Meldungen!B132&amp;";"&amp;Meldungen!C132&amp;";"&amp;Meldungen!D132&amp;";"&amp;TEXT(Meldungen!E132,"JJJJ-MM-TT")&amp;";;"&amp;'allg. Daten'!C$6&amp;";"&amp;IF(Meldungen!G132="ja",1,0)&amp;";100;"&amp;Meldungen!H132&amp;";400;"&amp;Meldungen!I132&amp;";800;"&amp;Meldungen!J132&amp;";50OF;"&amp;Meldungen!K132&amp;";WW;"&amp;Meldungen!L132&amp;";IUFS;"&amp;Meldungen!O132&amp;";WEIT;"&amp;Meldungen!P132&amp;";COAS;"&amp;Meldungen!Q132&amp;";SLOW;"&amp;Meldungen!S132&amp;";4X100;"&amp;IF(Meldungen!M132="","",Meldungen!M132&amp;";"&amp;Meldungen!N132),"")</f>
        <v/>
      </c>
    </row>
    <row r="206" spans="1:1" ht="21" x14ac:dyDescent="0.35">
      <c r="A206" s="57" t="str">
        <f>IF(NOT(ISBLANK(Meldungen!B133)),Meldungen!B133&amp;";"&amp;Meldungen!C133&amp;";"&amp;Meldungen!D133&amp;";"&amp;TEXT(Meldungen!E133,"JJJJ-MM-TT")&amp;";;"&amp;'allg. Daten'!C$6&amp;";"&amp;IF(Meldungen!G133="ja",1,0)&amp;";100;"&amp;Meldungen!H133&amp;";400;"&amp;Meldungen!I133&amp;";800;"&amp;Meldungen!J133&amp;";50OF;"&amp;Meldungen!K133&amp;";WW;"&amp;Meldungen!L133&amp;";IUFS;"&amp;Meldungen!O133&amp;";WEIT;"&amp;Meldungen!P133&amp;";COAS;"&amp;Meldungen!Q133&amp;";SLOW;"&amp;Meldungen!S133&amp;";4X100;"&amp;IF(Meldungen!M133="","",Meldungen!M133&amp;";"&amp;Meldungen!N133),"")</f>
        <v/>
      </c>
    </row>
    <row r="207" spans="1:1" ht="21" x14ac:dyDescent="0.35">
      <c r="A207" s="57" t="str">
        <f>IF(NOT(ISBLANK(Meldungen!B134)),Meldungen!B134&amp;";"&amp;Meldungen!C134&amp;";"&amp;Meldungen!D134&amp;";"&amp;TEXT(Meldungen!E134,"JJJJ-MM-TT")&amp;";;"&amp;'allg. Daten'!C$6&amp;";"&amp;IF(Meldungen!G134="ja",1,0)&amp;";100;"&amp;Meldungen!H134&amp;";400;"&amp;Meldungen!I134&amp;";800;"&amp;Meldungen!J134&amp;";50OF;"&amp;Meldungen!K134&amp;";WW;"&amp;Meldungen!L134&amp;";IUFS;"&amp;Meldungen!O134&amp;";WEIT;"&amp;Meldungen!P134&amp;";COAS;"&amp;Meldungen!Q134&amp;";SLOW;"&amp;Meldungen!S134&amp;";4X100;"&amp;IF(Meldungen!M134="","",Meldungen!M134&amp;";"&amp;Meldungen!N134),"")</f>
        <v/>
      </c>
    </row>
    <row r="208" spans="1:1" ht="21" x14ac:dyDescent="0.35">
      <c r="A208" s="57" t="str">
        <f>IF(NOT(ISBLANK(Meldungen!B135)),Meldungen!B135&amp;";"&amp;Meldungen!C135&amp;";"&amp;Meldungen!D135&amp;";"&amp;TEXT(Meldungen!E135,"JJJJ-MM-TT")&amp;";;"&amp;'allg. Daten'!C$6&amp;";"&amp;IF(Meldungen!G135="ja",1,0)&amp;";100;"&amp;Meldungen!H135&amp;";400;"&amp;Meldungen!I135&amp;";800;"&amp;Meldungen!J135&amp;";50OF;"&amp;Meldungen!K135&amp;";WW;"&amp;Meldungen!L135&amp;";IUFS;"&amp;Meldungen!O135&amp;";WEIT;"&amp;Meldungen!P135&amp;";COAS;"&amp;Meldungen!Q135&amp;";SLOW;"&amp;Meldungen!S135&amp;";4X100;"&amp;IF(Meldungen!M135="","",Meldungen!M135&amp;";"&amp;Meldungen!N135),"")</f>
        <v/>
      </c>
    </row>
    <row r="209" spans="1:1" ht="21" x14ac:dyDescent="0.35">
      <c r="A209" s="57" t="str">
        <f>IF(NOT(ISBLANK(Meldungen!B136)),Meldungen!B136&amp;";"&amp;Meldungen!C136&amp;";"&amp;Meldungen!D136&amp;";"&amp;TEXT(Meldungen!E136,"JJJJ-MM-TT")&amp;";;"&amp;'allg. Daten'!C$6&amp;";"&amp;IF(Meldungen!G136="ja",1,0)&amp;";100;"&amp;Meldungen!H136&amp;";400;"&amp;Meldungen!I136&amp;";800;"&amp;Meldungen!J136&amp;";50OF;"&amp;Meldungen!K136&amp;";WW;"&amp;Meldungen!L136&amp;";IUFS;"&amp;Meldungen!O136&amp;";WEIT;"&amp;Meldungen!P136&amp;";COAS;"&amp;Meldungen!Q136&amp;";SLOW;"&amp;Meldungen!S136&amp;";4X100;"&amp;IF(Meldungen!M136="","",Meldungen!M136&amp;";"&amp;Meldungen!N136),"")</f>
        <v/>
      </c>
    </row>
    <row r="210" spans="1:1" ht="21" x14ac:dyDescent="0.35">
      <c r="A210" s="57" t="str">
        <f>IF(NOT(ISBLANK(Meldungen!B137)),Meldungen!B137&amp;";"&amp;Meldungen!C137&amp;";"&amp;Meldungen!D137&amp;";"&amp;TEXT(Meldungen!E137,"JJJJ-MM-TT")&amp;";;"&amp;'allg. Daten'!C$6&amp;";"&amp;IF(Meldungen!G137="ja",1,0)&amp;";100;"&amp;Meldungen!H137&amp;";400;"&amp;Meldungen!I137&amp;";800;"&amp;Meldungen!J137&amp;";50OF;"&amp;Meldungen!K137&amp;";WW;"&amp;Meldungen!L137&amp;";IUFS;"&amp;Meldungen!O137&amp;";WEIT;"&amp;Meldungen!P137&amp;";COAS;"&amp;Meldungen!Q137&amp;";SLOW;"&amp;Meldungen!S137&amp;";4X100;"&amp;IF(Meldungen!M137="","",Meldungen!M137&amp;";"&amp;Meldungen!N137),"")</f>
        <v/>
      </c>
    </row>
    <row r="211" spans="1:1" ht="21" x14ac:dyDescent="0.35">
      <c r="A211" s="57" t="str">
        <f>IF(NOT(ISBLANK(Meldungen!B138)),Meldungen!B138&amp;";"&amp;Meldungen!C138&amp;";"&amp;Meldungen!D138&amp;";"&amp;TEXT(Meldungen!E138,"JJJJ-MM-TT")&amp;";;"&amp;'allg. Daten'!C$6&amp;";"&amp;IF(Meldungen!G138="ja",1,0)&amp;";100;"&amp;Meldungen!H138&amp;";400;"&amp;Meldungen!I138&amp;";800;"&amp;Meldungen!J138&amp;";50OF;"&amp;Meldungen!K138&amp;";WW;"&amp;Meldungen!L138&amp;";IUFS;"&amp;Meldungen!O138&amp;";WEIT;"&amp;Meldungen!P138&amp;";COAS;"&amp;Meldungen!Q138&amp;";SLOW;"&amp;Meldungen!S138&amp;";4X100;"&amp;IF(Meldungen!M138="","",Meldungen!M138&amp;";"&amp;Meldungen!N138),"")</f>
        <v/>
      </c>
    </row>
    <row r="212" spans="1:1" ht="21" x14ac:dyDescent="0.35">
      <c r="A212" s="57" t="str">
        <f>IF(NOT(ISBLANK(Meldungen!B139)),Meldungen!B139&amp;";"&amp;Meldungen!C139&amp;";"&amp;Meldungen!D139&amp;";"&amp;TEXT(Meldungen!E139,"JJJJ-MM-TT")&amp;";;"&amp;'allg. Daten'!C$6&amp;";"&amp;IF(Meldungen!G139="ja",1,0)&amp;";100;"&amp;Meldungen!H139&amp;";400;"&amp;Meldungen!I139&amp;";800;"&amp;Meldungen!J139&amp;";50OF;"&amp;Meldungen!K139&amp;";WW;"&amp;Meldungen!L139&amp;";IUFS;"&amp;Meldungen!O139&amp;";WEIT;"&amp;Meldungen!P139&amp;";COAS;"&amp;Meldungen!Q139&amp;";SLOW;"&amp;Meldungen!S139&amp;";4X100;"&amp;IF(Meldungen!M139="","",Meldungen!M139&amp;";"&amp;Meldungen!N139),"")</f>
        <v/>
      </c>
    </row>
    <row r="213" spans="1:1" ht="21" x14ac:dyDescent="0.35">
      <c r="A213" s="57" t="str">
        <f>IF(NOT(ISBLANK(Meldungen!B140)),Meldungen!B140&amp;";"&amp;Meldungen!C140&amp;";"&amp;Meldungen!D140&amp;";"&amp;TEXT(Meldungen!E140,"JJJJ-MM-TT")&amp;";;"&amp;'allg. Daten'!C$6&amp;";"&amp;IF(Meldungen!G140="ja",1,0)&amp;";100;"&amp;Meldungen!H140&amp;";400;"&amp;Meldungen!I140&amp;";800;"&amp;Meldungen!J140&amp;";50OF;"&amp;Meldungen!K140&amp;";WW;"&amp;Meldungen!L140&amp;";IUFS;"&amp;Meldungen!O140&amp;";WEIT;"&amp;Meldungen!P140&amp;";COAS;"&amp;Meldungen!Q140&amp;";SLOW;"&amp;Meldungen!S140&amp;";4X100;"&amp;IF(Meldungen!M140="","",Meldungen!M140&amp;";"&amp;Meldungen!N140),"")</f>
        <v/>
      </c>
    </row>
    <row r="214" spans="1:1" ht="21" x14ac:dyDescent="0.35">
      <c r="A214" s="57" t="str">
        <f>IF(NOT(ISBLANK(Meldungen!B141)),Meldungen!B141&amp;";"&amp;Meldungen!C141&amp;";"&amp;Meldungen!D141&amp;";"&amp;TEXT(Meldungen!E141,"JJJJ-MM-TT")&amp;";;"&amp;'allg. Daten'!C$6&amp;";"&amp;IF(Meldungen!G141="ja",1,0)&amp;";100;"&amp;Meldungen!H141&amp;";400;"&amp;Meldungen!I141&amp;";800;"&amp;Meldungen!J141&amp;";50OF;"&amp;Meldungen!K141&amp;";WW;"&amp;Meldungen!L141&amp;";IUFS;"&amp;Meldungen!O141&amp;";WEIT;"&amp;Meldungen!P141&amp;";COAS;"&amp;Meldungen!Q141&amp;";SLOW;"&amp;Meldungen!S141&amp;";4X100;"&amp;IF(Meldungen!M141="","",Meldungen!M141&amp;";"&amp;Meldungen!N141),"")</f>
        <v/>
      </c>
    </row>
    <row r="215" spans="1:1" ht="21" x14ac:dyDescent="0.35">
      <c r="A215" s="57" t="str">
        <f>IF(NOT(ISBLANK(Meldungen!B142)),Meldungen!B142&amp;";"&amp;Meldungen!C142&amp;";"&amp;Meldungen!D142&amp;";"&amp;TEXT(Meldungen!E142,"JJJJ-MM-TT")&amp;";;"&amp;'allg. Daten'!C$6&amp;";"&amp;IF(Meldungen!G142="ja",1,0)&amp;";100;"&amp;Meldungen!H142&amp;";400;"&amp;Meldungen!I142&amp;";800;"&amp;Meldungen!J142&amp;";50OF;"&amp;Meldungen!K142&amp;";WW;"&amp;Meldungen!L142&amp;";IUFS;"&amp;Meldungen!O142&amp;";WEIT;"&amp;Meldungen!P142&amp;";COAS;"&amp;Meldungen!Q142&amp;";SLOW;"&amp;Meldungen!S142&amp;";4X100;"&amp;IF(Meldungen!M142="","",Meldungen!M142&amp;";"&amp;Meldungen!N142),"")</f>
        <v/>
      </c>
    </row>
    <row r="216" spans="1:1" ht="21" x14ac:dyDescent="0.35">
      <c r="A216" s="57" t="str">
        <f>IF(NOT(ISBLANK(Meldungen!B143)),Meldungen!B143&amp;";"&amp;Meldungen!C143&amp;";"&amp;Meldungen!D143&amp;";"&amp;TEXT(Meldungen!E143,"JJJJ-MM-TT")&amp;";;"&amp;'allg. Daten'!C$6&amp;";"&amp;IF(Meldungen!G143="ja",1,0)&amp;";100;"&amp;Meldungen!H143&amp;";400;"&amp;Meldungen!I143&amp;";800;"&amp;Meldungen!J143&amp;";50OF;"&amp;Meldungen!K143&amp;";WW;"&amp;Meldungen!L143&amp;";IUFS;"&amp;Meldungen!O143&amp;";WEIT;"&amp;Meldungen!P143&amp;";COAS;"&amp;Meldungen!Q143&amp;";SLOW;"&amp;Meldungen!S143&amp;";4X100;"&amp;IF(Meldungen!M143="","",Meldungen!M143&amp;";"&amp;Meldungen!N143),"")</f>
        <v/>
      </c>
    </row>
    <row r="217" spans="1:1" ht="21" x14ac:dyDescent="0.35">
      <c r="A217" s="57" t="str">
        <f>IF(NOT(ISBLANK(Meldungen!B144)),Meldungen!B144&amp;";"&amp;Meldungen!C144&amp;";"&amp;Meldungen!D144&amp;";"&amp;TEXT(Meldungen!E144,"JJJJ-MM-TT")&amp;";;"&amp;'allg. Daten'!C$6&amp;";"&amp;IF(Meldungen!G144="ja",1,0)&amp;";100;"&amp;Meldungen!H144&amp;";400;"&amp;Meldungen!I144&amp;";800;"&amp;Meldungen!J144&amp;";50OF;"&amp;Meldungen!K144&amp;";WW;"&amp;Meldungen!L144&amp;";IUFS;"&amp;Meldungen!O144&amp;";WEIT;"&amp;Meldungen!P144&amp;";COAS;"&amp;Meldungen!Q144&amp;";SLOW;"&amp;Meldungen!S144&amp;";4X100;"&amp;IF(Meldungen!M144="","",Meldungen!M144&amp;";"&amp;Meldungen!N144),"")</f>
        <v/>
      </c>
    </row>
    <row r="218" spans="1:1" ht="21" x14ac:dyDescent="0.35">
      <c r="A218" s="57" t="str">
        <f>IF(NOT(ISBLANK(Meldungen!B145)),Meldungen!B145&amp;";"&amp;Meldungen!C145&amp;";"&amp;Meldungen!D145&amp;";"&amp;TEXT(Meldungen!E145,"JJJJ-MM-TT")&amp;";;"&amp;'allg. Daten'!C$6&amp;";"&amp;IF(Meldungen!G145="ja",1,0)&amp;";100;"&amp;Meldungen!H145&amp;";400;"&amp;Meldungen!I145&amp;";800;"&amp;Meldungen!J145&amp;";50OF;"&amp;Meldungen!K145&amp;";WW;"&amp;Meldungen!L145&amp;";IUFS;"&amp;Meldungen!O145&amp;";WEIT;"&amp;Meldungen!P145&amp;";COAS;"&amp;Meldungen!Q145&amp;";SLOW;"&amp;Meldungen!S145&amp;";4X100;"&amp;IF(Meldungen!M145="","",Meldungen!M145&amp;";"&amp;Meldungen!N145),"")</f>
        <v/>
      </c>
    </row>
    <row r="219" spans="1:1" ht="21" x14ac:dyDescent="0.35">
      <c r="A219" s="57" t="str">
        <f>IF(NOT(ISBLANK(Meldungen!B146)),Meldungen!B146&amp;";"&amp;Meldungen!C146&amp;";"&amp;Meldungen!D146&amp;";"&amp;TEXT(Meldungen!E146,"JJJJ-MM-TT")&amp;";;"&amp;'allg. Daten'!C$6&amp;";"&amp;IF(Meldungen!G146="ja",1,0)&amp;";100;"&amp;Meldungen!H146&amp;";400;"&amp;Meldungen!I146&amp;";800;"&amp;Meldungen!J146&amp;";50OF;"&amp;Meldungen!K146&amp;";WW;"&amp;Meldungen!L146&amp;";IUFS;"&amp;Meldungen!O146&amp;";WEIT;"&amp;Meldungen!P146&amp;";COAS;"&amp;Meldungen!Q146&amp;";SLOW;"&amp;Meldungen!S146&amp;";4X100;"&amp;IF(Meldungen!M146="","",Meldungen!M146&amp;";"&amp;Meldungen!N146),"")</f>
        <v/>
      </c>
    </row>
    <row r="220" spans="1:1" ht="21" x14ac:dyDescent="0.35">
      <c r="A220" s="57" t="str">
        <f>IF(NOT(ISBLANK(Meldungen!B147)),Meldungen!B147&amp;";"&amp;Meldungen!C147&amp;";"&amp;Meldungen!D147&amp;";"&amp;TEXT(Meldungen!E147,"JJJJ-MM-TT")&amp;";;"&amp;'allg. Daten'!C$6&amp;";"&amp;IF(Meldungen!G147="ja",1,0)&amp;";100;"&amp;Meldungen!H147&amp;";400;"&amp;Meldungen!I147&amp;";800;"&amp;Meldungen!J147&amp;";50OF;"&amp;Meldungen!K147&amp;";WW;"&amp;Meldungen!L147&amp;";IUFS;"&amp;Meldungen!O147&amp;";WEIT;"&amp;Meldungen!P147&amp;";COAS;"&amp;Meldungen!Q147&amp;";SLOW;"&amp;Meldungen!S147&amp;";4X100;"&amp;IF(Meldungen!M147="","",Meldungen!M147&amp;";"&amp;Meldungen!N147),"")</f>
        <v/>
      </c>
    </row>
    <row r="221" spans="1:1" ht="21" x14ac:dyDescent="0.35">
      <c r="A221" s="57" t="str">
        <f>IF(NOT(ISBLANK(Meldungen!B148)),Meldungen!B148&amp;";"&amp;Meldungen!C148&amp;";"&amp;Meldungen!D148&amp;";"&amp;TEXT(Meldungen!E148,"JJJJ-MM-TT")&amp;";;"&amp;'allg. Daten'!C$6&amp;";"&amp;IF(Meldungen!G148="ja",1,0)&amp;";100;"&amp;Meldungen!H148&amp;";400;"&amp;Meldungen!I148&amp;";800;"&amp;Meldungen!J148&amp;";50OF;"&amp;Meldungen!K148&amp;";WW;"&amp;Meldungen!L148&amp;";IUFS;"&amp;Meldungen!O148&amp;";WEIT;"&amp;Meldungen!P148&amp;";COAS;"&amp;Meldungen!Q148&amp;";SLOW;"&amp;Meldungen!S148&amp;";4X100;"&amp;IF(Meldungen!M148="","",Meldungen!M148&amp;";"&amp;Meldungen!N148),"")</f>
        <v/>
      </c>
    </row>
    <row r="222" spans="1:1" ht="21" x14ac:dyDescent="0.35">
      <c r="A222" s="57" t="str">
        <f>IF(NOT(ISBLANK(Meldungen!B149)),Meldungen!B149&amp;";"&amp;Meldungen!C149&amp;";"&amp;Meldungen!D149&amp;";"&amp;TEXT(Meldungen!E149,"JJJJ-MM-TT")&amp;";;"&amp;'allg. Daten'!C$6&amp;";"&amp;IF(Meldungen!G149="ja",1,0)&amp;";100;"&amp;Meldungen!H149&amp;";400;"&amp;Meldungen!I149&amp;";800;"&amp;Meldungen!J149&amp;";50OF;"&amp;Meldungen!K149&amp;";WW;"&amp;Meldungen!L149&amp;";IUFS;"&amp;Meldungen!O149&amp;";WEIT;"&amp;Meldungen!P149&amp;";COAS;"&amp;Meldungen!Q149&amp;";SLOW;"&amp;Meldungen!S149&amp;";4X100;"&amp;IF(Meldungen!M149="","",Meldungen!M149&amp;";"&amp;Meldungen!N149),"")</f>
        <v/>
      </c>
    </row>
    <row r="223" spans="1:1" ht="21" x14ac:dyDescent="0.35">
      <c r="A223" s="57" t="str">
        <f>IF(NOT(ISBLANK(Meldungen!B150)),Meldungen!B150&amp;";"&amp;Meldungen!C150&amp;";"&amp;Meldungen!D150&amp;";"&amp;TEXT(Meldungen!E150,"JJJJ-MM-TT")&amp;";;"&amp;'allg. Daten'!C$6&amp;";"&amp;IF(Meldungen!G150="ja",1,0)&amp;";100;"&amp;Meldungen!H150&amp;";400;"&amp;Meldungen!I150&amp;";800;"&amp;Meldungen!J150&amp;";50OF;"&amp;Meldungen!K150&amp;";WW;"&amp;Meldungen!L150&amp;";IUFS;"&amp;Meldungen!O150&amp;";WEIT;"&amp;Meldungen!P150&amp;";COAS;"&amp;Meldungen!Q150&amp;";SLOW;"&amp;Meldungen!S150&amp;";4X100;"&amp;IF(Meldungen!M150="","",Meldungen!M150&amp;";"&amp;Meldungen!N150),"")</f>
        <v/>
      </c>
    </row>
    <row r="224" spans="1:1" ht="21" x14ac:dyDescent="0.35">
      <c r="A224" s="57" t="str">
        <f>IF(NOT(ISBLANK(Meldungen!B151)),Meldungen!B151&amp;";"&amp;Meldungen!C151&amp;";"&amp;Meldungen!D151&amp;";"&amp;TEXT(Meldungen!E151,"JJJJ-MM-TT")&amp;";;"&amp;'allg. Daten'!C$6&amp;";"&amp;IF(Meldungen!G151="ja",1,0)&amp;";100;"&amp;Meldungen!H151&amp;";400;"&amp;Meldungen!I151&amp;";800;"&amp;Meldungen!J151&amp;";50OF;"&amp;Meldungen!K151&amp;";WW;"&amp;Meldungen!L151&amp;";IUFS;"&amp;Meldungen!O151&amp;";WEIT;"&amp;Meldungen!P151&amp;";COAS;"&amp;Meldungen!Q151&amp;";SLOW;"&amp;Meldungen!S151&amp;";4X100;"&amp;IF(Meldungen!M151="","",Meldungen!M151&amp;";"&amp;Meldungen!N151),"")</f>
        <v/>
      </c>
    </row>
    <row r="225" spans="1:1" ht="21" x14ac:dyDescent="0.35">
      <c r="A225" s="57" t="str">
        <f>IF(NOT(ISBLANK(Meldungen!B152)),Meldungen!B152&amp;";"&amp;Meldungen!C152&amp;";"&amp;Meldungen!D152&amp;";"&amp;TEXT(Meldungen!E152,"JJJJ-MM-TT")&amp;";;"&amp;'allg. Daten'!C$6&amp;";"&amp;IF(Meldungen!G152="ja",1,0)&amp;";100;"&amp;Meldungen!H152&amp;";400;"&amp;Meldungen!I152&amp;";800;"&amp;Meldungen!J152&amp;";50OF;"&amp;Meldungen!K152&amp;";WW;"&amp;Meldungen!L152&amp;";IUFS;"&amp;Meldungen!O152&amp;";WEIT;"&amp;Meldungen!P152&amp;";COAS;"&amp;Meldungen!Q152&amp;";SLOW;"&amp;Meldungen!S152&amp;";4X100;"&amp;IF(Meldungen!M152="","",Meldungen!M152&amp;";"&amp;Meldungen!N152),"")</f>
        <v/>
      </c>
    </row>
    <row r="226" spans="1:1" ht="21" x14ac:dyDescent="0.35">
      <c r="A226" s="57" t="str">
        <f>IF(NOT(ISBLANK(Meldungen!B153)),Meldungen!B153&amp;";"&amp;Meldungen!C153&amp;";"&amp;Meldungen!D153&amp;";"&amp;TEXT(Meldungen!E153,"JJJJ-MM-TT")&amp;";;"&amp;'allg. Daten'!C$6&amp;";"&amp;IF(Meldungen!G153="ja",1,0)&amp;";100;"&amp;Meldungen!H153&amp;";400;"&amp;Meldungen!I153&amp;";800;"&amp;Meldungen!J153&amp;";50OF;"&amp;Meldungen!K153&amp;";WW;"&amp;Meldungen!L153&amp;";IUFS;"&amp;Meldungen!O153&amp;";WEIT;"&amp;Meldungen!P153&amp;";COAS;"&amp;Meldungen!Q153&amp;";SLOW;"&amp;Meldungen!S153&amp;";4X100;"&amp;IF(Meldungen!M153="","",Meldungen!M153&amp;";"&amp;Meldungen!N153),"")</f>
        <v/>
      </c>
    </row>
    <row r="227" spans="1:1" ht="21" x14ac:dyDescent="0.35">
      <c r="A227" s="57" t="str">
        <f>IF(NOT(ISBLANK(Meldungen!B154)),Meldungen!B154&amp;";"&amp;Meldungen!C154&amp;";"&amp;Meldungen!D154&amp;";"&amp;TEXT(Meldungen!E154,"JJJJ-MM-TT")&amp;";;"&amp;'allg. Daten'!C$6&amp;";"&amp;IF(Meldungen!G154="ja",1,0)&amp;";100;"&amp;Meldungen!H154&amp;";400;"&amp;Meldungen!I154&amp;";800;"&amp;Meldungen!J154&amp;";50OF;"&amp;Meldungen!K154&amp;";WW;"&amp;Meldungen!L154&amp;";IUFS;"&amp;Meldungen!O154&amp;";WEIT;"&amp;Meldungen!P154&amp;";COAS;"&amp;Meldungen!Q154&amp;";SLOW;"&amp;Meldungen!S154&amp;";4X100;"&amp;IF(Meldungen!M154="","",Meldungen!M154&amp;";"&amp;Meldungen!N154),"")</f>
        <v/>
      </c>
    </row>
    <row r="228" spans="1:1" ht="21" x14ac:dyDescent="0.35">
      <c r="A228" s="57" t="str">
        <f>IF(NOT(ISBLANK(Meldungen!B155)),Meldungen!B155&amp;";"&amp;Meldungen!C155&amp;";"&amp;Meldungen!D155&amp;";"&amp;TEXT(Meldungen!E155,"JJJJ-MM-TT")&amp;";;"&amp;'allg. Daten'!C$6&amp;";"&amp;IF(Meldungen!G155="ja",1,0)&amp;";100;"&amp;Meldungen!H155&amp;";400;"&amp;Meldungen!I155&amp;";800;"&amp;Meldungen!J155&amp;";50OF;"&amp;Meldungen!K155&amp;";WW;"&amp;Meldungen!L155&amp;";IUFS;"&amp;Meldungen!O155&amp;";WEIT;"&amp;Meldungen!P155&amp;";COAS;"&amp;Meldungen!Q155&amp;";SLOW;"&amp;Meldungen!S155&amp;";4X100;"&amp;IF(Meldungen!M155="","",Meldungen!M155&amp;";"&amp;Meldungen!N155),"")</f>
        <v/>
      </c>
    </row>
    <row r="229" spans="1:1" ht="21" x14ac:dyDescent="0.35">
      <c r="A229" s="57" t="str">
        <f>IF(NOT(ISBLANK(Meldungen!B156)),Meldungen!B156&amp;";"&amp;Meldungen!C156&amp;";"&amp;Meldungen!D156&amp;";"&amp;TEXT(Meldungen!E156,"JJJJ-MM-TT")&amp;";;"&amp;'allg. Daten'!C$6&amp;";"&amp;IF(Meldungen!G156="ja",1,0)&amp;";100;"&amp;Meldungen!H156&amp;";400;"&amp;Meldungen!I156&amp;";800;"&amp;Meldungen!J156&amp;";50OF;"&amp;Meldungen!K156&amp;";WW;"&amp;Meldungen!L156&amp;";IUFS;"&amp;Meldungen!O156&amp;";WEIT;"&amp;Meldungen!P156&amp;";COAS;"&amp;Meldungen!Q156&amp;";SLOW;"&amp;Meldungen!S156&amp;";4X100;"&amp;IF(Meldungen!M156="","",Meldungen!M156&amp;";"&amp;Meldungen!N156),"")</f>
        <v/>
      </c>
    </row>
    <row r="230" spans="1:1" ht="21" x14ac:dyDescent="0.35">
      <c r="A230" s="57" t="str">
        <f>IF(NOT(ISBLANK(Meldungen!B157)),Meldungen!B157&amp;";"&amp;Meldungen!C157&amp;";"&amp;Meldungen!D157&amp;";"&amp;TEXT(Meldungen!E157,"JJJJ-MM-TT")&amp;";;"&amp;'allg. Daten'!C$6&amp;";"&amp;IF(Meldungen!G157="ja",1,0)&amp;";100;"&amp;Meldungen!H157&amp;";400;"&amp;Meldungen!I157&amp;";800;"&amp;Meldungen!J157&amp;";50OF;"&amp;Meldungen!K157&amp;";WW;"&amp;Meldungen!L157&amp;";IUFS;"&amp;Meldungen!O157&amp;";WEIT;"&amp;Meldungen!P157&amp;";COAS;"&amp;Meldungen!Q157&amp;";SLOW;"&amp;Meldungen!S157&amp;";4X100;"&amp;IF(Meldungen!M157="","",Meldungen!M157&amp;";"&amp;Meldungen!N157),"")</f>
        <v/>
      </c>
    </row>
    <row r="231" spans="1:1" ht="21" x14ac:dyDescent="0.35">
      <c r="A231" s="57" t="str">
        <f>IF(NOT(ISBLANK(Meldungen!B158)),Meldungen!B158&amp;";"&amp;Meldungen!C158&amp;";"&amp;Meldungen!D158&amp;";"&amp;TEXT(Meldungen!E158,"JJJJ-MM-TT")&amp;";;"&amp;'allg. Daten'!C$6&amp;";"&amp;IF(Meldungen!G158="ja",1,0)&amp;";100;"&amp;Meldungen!H158&amp;";400;"&amp;Meldungen!I158&amp;";800;"&amp;Meldungen!J158&amp;";50OF;"&amp;Meldungen!K158&amp;";WW;"&amp;Meldungen!L158&amp;";IUFS;"&amp;Meldungen!O158&amp;";WEIT;"&amp;Meldungen!P158&amp;";COAS;"&amp;Meldungen!Q158&amp;";SLOW;"&amp;Meldungen!S158&amp;";4X100;"&amp;IF(Meldungen!M158="","",Meldungen!M158&amp;";"&amp;Meldungen!N158),"")</f>
        <v/>
      </c>
    </row>
    <row r="232" spans="1:1" ht="21" x14ac:dyDescent="0.35">
      <c r="A232" s="57" t="str">
        <f>IF(NOT(ISBLANK(Meldungen!B159)),Meldungen!B159&amp;";"&amp;Meldungen!C159&amp;";"&amp;Meldungen!D159&amp;";"&amp;TEXT(Meldungen!E159,"JJJJ-MM-TT")&amp;";;"&amp;'allg. Daten'!C$6&amp;";"&amp;IF(Meldungen!G159="ja",1,0)&amp;";100;"&amp;Meldungen!H159&amp;";400;"&amp;Meldungen!I159&amp;";800;"&amp;Meldungen!J159&amp;";50OF;"&amp;Meldungen!K159&amp;";WW;"&amp;Meldungen!L159&amp;";IUFS;"&amp;Meldungen!O159&amp;";WEIT;"&amp;Meldungen!P159&amp;";COAS;"&amp;Meldungen!Q159&amp;";SLOW;"&amp;Meldungen!S159&amp;";4X100;"&amp;IF(Meldungen!M159="","",Meldungen!M159&amp;";"&amp;Meldungen!N159),"")</f>
        <v/>
      </c>
    </row>
    <row r="233" spans="1:1" ht="21" x14ac:dyDescent="0.35">
      <c r="A233" s="57" t="str">
        <f>IF(NOT(ISBLANK(Meldungen!B160)),Meldungen!B160&amp;";"&amp;Meldungen!C160&amp;";"&amp;Meldungen!D160&amp;";"&amp;TEXT(Meldungen!E160,"JJJJ-MM-TT")&amp;";;"&amp;'allg. Daten'!C$6&amp;";"&amp;IF(Meldungen!G160="ja",1,0)&amp;";100;"&amp;Meldungen!H160&amp;";400;"&amp;Meldungen!I160&amp;";800;"&amp;Meldungen!J160&amp;";50OF;"&amp;Meldungen!K160&amp;";WW;"&amp;Meldungen!L160&amp;";IUFS;"&amp;Meldungen!O160&amp;";WEIT;"&amp;Meldungen!P160&amp;";COAS;"&amp;Meldungen!Q160&amp;";SLOW;"&amp;Meldungen!S160&amp;";4X100;"&amp;IF(Meldungen!M160="","",Meldungen!M160&amp;";"&amp;Meldungen!N160),"")</f>
        <v/>
      </c>
    </row>
    <row r="234" spans="1:1" ht="21" x14ac:dyDescent="0.35">
      <c r="A234" s="57" t="str">
        <f>IF(NOT(ISBLANK(Meldungen!B161)),Meldungen!B161&amp;";"&amp;Meldungen!C161&amp;";"&amp;Meldungen!D161&amp;";"&amp;TEXT(Meldungen!E161,"JJJJ-MM-TT")&amp;";;"&amp;'allg. Daten'!C$6&amp;";"&amp;IF(Meldungen!G161="ja",1,0)&amp;";100;"&amp;Meldungen!H161&amp;";400;"&amp;Meldungen!I161&amp;";800;"&amp;Meldungen!J161&amp;";50OF;"&amp;Meldungen!K161&amp;";WW;"&amp;Meldungen!L161&amp;";IUFS;"&amp;Meldungen!O161&amp;";WEIT;"&amp;Meldungen!P161&amp;";COAS;"&amp;Meldungen!Q161&amp;";SLOW;"&amp;Meldungen!S161&amp;";4X100;"&amp;IF(Meldungen!M161="","",Meldungen!M161&amp;";"&amp;Meldungen!N161),"")</f>
        <v/>
      </c>
    </row>
    <row r="235" spans="1:1" ht="21" x14ac:dyDescent="0.35">
      <c r="A235" s="57" t="str">
        <f>IF(NOT(ISBLANK(Meldungen!B162)),Meldungen!B162&amp;";"&amp;Meldungen!C162&amp;";"&amp;Meldungen!D162&amp;";"&amp;TEXT(Meldungen!E162,"JJJJ-MM-TT")&amp;";;"&amp;'allg. Daten'!C$6&amp;";"&amp;IF(Meldungen!G162="ja",1,0)&amp;";100;"&amp;Meldungen!H162&amp;";400;"&amp;Meldungen!I162&amp;";800;"&amp;Meldungen!J162&amp;";50OF;"&amp;Meldungen!K162&amp;";WW;"&amp;Meldungen!L162&amp;";IUFS;"&amp;Meldungen!O162&amp;";WEIT;"&amp;Meldungen!P162&amp;";COAS;"&amp;Meldungen!Q162&amp;";SLOW;"&amp;Meldungen!S162&amp;";4X100;"&amp;IF(Meldungen!M162="","",Meldungen!M162&amp;";"&amp;Meldungen!N162),"")</f>
        <v/>
      </c>
    </row>
    <row r="236" spans="1:1" ht="21" x14ac:dyDescent="0.35">
      <c r="A236" s="57" t="str">
        <f>IF(NOT(ISBLANK(Meldungen!B163)),Meldungen!B163&amp;";"&amp;Meldungen!C163&amp;";"&amp;Meldungen!D163&amp;";"&amp;TEXT(Meldungen!E163,"JJJJ-MM-TT")&amp;";;"&amp;'allg. Daten'!C$6&amp;";"&amp;IF(Meldungen!G163="ja",1,0)&amp;";100;"&amp;Meldungen!H163&amp;";400;"&amp;Meldungen!I163&amp;";800;"&amp;Meldungen!J163&amp;";50OF;"&amp;Meldungen!K163&amp;";WW;"&amp;Meldungen!L163&amp;";IUFS;"&amp;Meldungen!O163&amp;";WEIT;"&amp;Meldungen!P163&amp;";COAS;"&amp;Meldungen!Q163&amp;";SLOW;"&amp;Meldungen!S163&amp;";4X100;"&amp;IF(Meldungen!M163="","",Meldungen!M163&amp;";"&amp;Meldungen!N163),"")</f>
        <v/>
      </c>
    </row>
    <row r="237" spans="1:1" ht="21" x14ac:dyDescent="0.35">
      <c r="A237" s="57" t="str">
        <f>IF(NOT(ISBLANK(Meldungen!B164)),Meldungen!B164&amp;";"&amp;Meldungen!C164&amp;";"&amp;Meldungen!D164&amp;";"&amp;TEXT(Meldungen!E164,"JJJJ-MM-TT")&amp;";;"&amp;'allg. Daten'!C$6&amp;";"&amp;IF(Meldungen!G164="ja",1,0)&amp;";100;"&amp;Meldungen!H164&amp;";400;"&amp;Meldungen!I164&amp;";800;"&amp;Meldungen!J164&amp;";50OF;"&amp;Meldungen!K164&amp;";WW;"&amp;Meldungen!L164&amp;";IUFS;"&amp;Meldungen!O164&amp;";WEIT;"&amp;Meldungen!P164&amp;";COAS;"&amp;Meldungen!Q164&amp;";SLOW;"&amp;Meldungen!S164&amp;";4X100;"&amp;IF(Meldungen!M164="","",Meldungen!M164&amp;";"&amp;Meldungen!N164),"")</f>
        <v/>
      </c>
    </row>
    <row r="238" spans="1:1" ht="21" x14ac:dyDescent="0.35">
      <c r="A238" s="57" t="str">
        <f>IF(NOT(ISBLANK(Meldungen!B165)),Meldungen!B165&amp;";"&amp;Meldungen!C165&amp;";"&amp;Meldungen!D165&amp;";"&amp;TEXT(Meldungen!E165,"JJJJ-MM-TT")&amp;";;"&amp;'allg. Daten'!C$6&amp;";"&amp;IF(Meldungen!G165="ja",1,0)&amp;";100;"&amp;Meldungen!H165&amp;";400;"&amp;Meldungen!I165&amp;";800;"&amp;Meldungen!J165&amp;";50OF;"&amp;Meldungen!K165&amp;";WW;"&amp;Meldungen!L165&amp;";IUFS;"&amp;Meldungen!O165&amp;";WEIT;"&amp;Meldungen!P165&amp;";COAS;"&amp;Meldungen!Q165&amp;";SLOW;"&amp;Meldungen!S165&amp;";4X100;"&amp;IF(Meldungen!M165="","",Meldungen!M165&amp;";"&amp;Meldungen!N165),"")</f>
        <v/>
      </c>
    </row>
    <row r="239" spans="1:1" ht="21" x14ac:dyDescent="0.35">
      <c r="A239" s="57" t="str">
        <f>IF(NOT(ISBLANK(Meldungen!B166)),Meldungen!B166&amp;";"&amp;Meldungen!C166&amp;";"&amp;Meldungen!D166&amp;";"&amp;TEXT(Meldungen!E166,"JJJJ-MM-TT")&amp;";;"&amp;'allg. Daten'!C$6&amp;";"&amp;IF(Meldungen!G166="ja",1,0)&amp;";100;"&amp;Meldungen!H166&amp;";400;"&amp;Meldungen!I166&amp;";800;"&amp;Meldungen!J166&amp;";50OF;"&amp;Meldungen!K166&amp;";WW;"&amp;Meldungen!L166&amp;";IUFS;"&amp;Meldungen!O166&amp;";WEIT;"&amp;Meldungen!P166&amp;";COAS;"&amp;Meldungen!Q166&amp;";SLOW;"&amp;Meldungen!S166&amp;";4X100;"&amp;IF(Meldungen!M166="","",Meldungen!M166&amp;";"&amp;Meldungen!N166),"")</f>
        <v/>
      </c>
    </row>
    <row r="240" spans="1:1" ht="21" x14ac:dyDescent="0.35">
      <c r="A240" s="57" t="str">
        <f>IF(NOT(ISBLANK(Meldungen!B167)),Meldungen!B167&amp;";"&amp;Meldungen!C167&amp;";"&amp;Meldungen!D167&amp;";"&amp;TEXT(Meldungen!E167,"JJJJ-MM-TT")&amp;";;"&amp;'allg. Daten'!C$6&amp;";"&amp;IF(Meldungen!G167="ja",1,0)&amp;";100;"&amp;Meldungen!H167&amp;";400;"&amp;Meldungen!I167&amp;";800;"&amp;Meldungen!J167&amp;";50OF;"&amp;Meldungen!K167&amp;";WW;"&amp;Meldungen!L167&amp;";IUFS;"&amp;Meldungen!O167&amp;";WEIT;"&amp;Meldungen!P167&amp;";COAS;"&amp;Meldungen!Q167&amp;";SLOW;"&amp;Meldungen!S167&amp;";4X100;"&amp;IF(Meldungen!M167="","",Meldungen!M167&amp;";"&amp;Meldungen!N167),"")</f>
        <v/>
      </c>
    </row>
    <row r="241" spans="1:1" ht="21" x14ac:dyDescent="0.35">
      <c r="A241" s="57" t="str">
        <f>IF(NOT(ISBLANK(Meldungen!B168)),Meldungen!B168&amp;";"&amp;Meldungen!C168&amp;";"&amp;Meldungen!D168&amp;";"&amp;TEXT(Meldungen!E168,"JJJJ-MM-TT")&amp;";;"&amp;'allg. Daten'!C$6&amp;";"&amp;IF(Meldungen!G168="ja",1,0)&amp;";100;"&amp;Meldungen!H168&amp;";400;"&amp;Meldungen!I168&amp;";800;"&amp;Meldungen!J168&amp;";50OF;"&amp;Meldungen!K168&amp;";WW;"&amp;Meldungen!L168&amp;";IUFS;"&amp;Meldungen!O168&amp;";WEIT;"&amp;Meldungen!P168&amp;";COAS;"&amp;Meldungen!Q168&amp;";SLOW;"&amp;Meldungen!S168&amp;";4X100;"&amp;IF(Meldungen!M168="","",Meldungen!M168&amp;";"&amp;Meldungen!N168),"")</f>
        <v/>
      </c>
    </row>
    <row r="242" spans="1:1" ht="21" x14ac:dyDescent="0.35">
      <c r="A242" s="57" t="str">
        <f>IF(NOT(ISBLANK(Meldungen!B169)),Meldungen!B169&amp;";"&amp;Meldungen!C169&amp;";"&amp;Meldungen!D169&amp;";"&amp;TEXT(Meldungen!E169,"JJJJ-MM-TT")&amp;";;"&amp;'allg. Daten'!C$6&amp;";"&amp;IF(Meldungen!G169="ja",1,0)&amp;";100;"&amp;Meldungen!H169&amp;";400;"&amp;Meldungen!I169&amp;";800;"&amp;Meldungen!J169&amp;";50OF;"&amp;Meldungen!K169&amp;";WW;"&amp;Meldungen!L169&amp;";IUFS;"&amp;Meldungen!O169&amp;";WEIT;"&amp;Meldungen!P169&amp;";COAS;"&amp;Meldungen!Q169&amp;";SLOW;"&amp;Meldungen!S169&amp;";4X100;"&amp;IF(Meldungen!M169="","",Meldungen!M169&amp;";"&amp;Meldungen!N169),"")</f>
        <v/>
      </c>
    </row>
    <row r="243" spans="1:1" ht="21" x14ac:dyDescent="0.35">
      <c r="A243" s="57" t="str">
        <f>IF(NOT(ISBLANK(Meldungen!B170)),Meldungen!B170&amp;";"&amp;Meldungen!C170&amp;";"&amp;Meldungen!D170&amp;";"&amp;TEXT(Meldungen!E170,"JJJJ-MM-TT")&amp;";;"&amp;'allg. Daten'!C$6&amp;";"&amp;IF(Meldungen!G170="ja",1,0)&amp;";100;"&amp;Meldungen!H170&amp;";400;"&amp;Meldungen!I170&amp;";800;"&amp;Meldungen!J170&amp;";50OF;"&amp;Meldungen!K170&amp;";WW;"&amp;Meldungen!L170&amp;";IUFS;"&amp;Meldungen!O170&amp;";WEIT;"&amp;Meldungen!P170&amp;";COAS;"&amp;Meldungen!Q170&amp;";SLOW;"&amp;Meldungen!S170&amp;";4X100;"&amp;IF(Meldungen!M170="","",Meldungen!M170&amp;";"&amp;Meldungen!N170),"")</f>
        <v/>
      </c>
    </row>
    <row r="244" spans="1:1" ht="21" x14ac:dyDescent="0.35">
      <c r="A244" s="57" t="str">
        <f>IF(NOT(ISBLANK(Meldungen!B171)),Meldungen!B171&amp;";"&amp;Meldungen!C171&amp;";"&amp;Meldungen!D171&amp;";"&amp;TEXT(Meldungen!E171,"JJJJ-MM-TT")&amp;";;"&amp;'allg. Daten'!C$6&amp;";"&amp;IF(Meldungen!G171="ja",1,0)&amp;";100;"&amp;Meldungen!H171&amp;";400;"&amp;Meldungen!I171&amp;";800;"&amp;Meldungen!J171&amp;";50OF;"&amp;Meldungen!K171&amp;";WW;"&amp;Meldungen!L171&amp;";IUFS;"&amp;Meldungen!O171&amp;";WEIT;"&amp;Meldungen!P171&amp;";COAS;"&amp;Meldungen!Q171&amp;";SLOW;"&amp;Meldungen!S171&amp;";4X100;"&amp;IF(Meldungen!M171="","",Meldungen!M171&amp;";"&amp;Meldungen!N171),"")</f>
        <v/>
      </c>
    </row>
    <row r="245" spans="1:1" ht="21" x14ac:dyDescent="0.35">
      <c r="A245" s="57" t="str">
        <f>IF(NOT(ISBLANK(Meldungen!B172)),Meldungen!B172&amp;";"&amp;Meldungen!C172&amp;";"&amp;Meldungen!D172&amp;";"&amp;TEXT(Meldungen!E172,"JJJJ-MM-TT")&amp;";;"&amp;'allg. Daten'!C$6&amp;";"&amp;IF(Meldungen!G172="ja",1,0)&amp;";100;"&amp;Meldungen!H172&amp;";400;"&amp;Meldungen!I172&amp;";800;"&amp;Meldungen!J172&amp;";50OF;"&amp;Meldungen!K172&amp;";WW;"&amp;Meldungen!L172&amp;";IUFS;"&amp;Meldungen!O172&amp;";WEIT;"&amp;Meldungen!P172&amp;";COAS;"&amp;Meldungen!Q172&amp;";SLOW;"&amp;Meldungen!S172&amp;";4X100;"&amp;IF(Meldungen!M172="","",Meldungen!M172&amp;";"&amp;Meldungen!N172),"")</f>
        <v/>
      </c>
    </row>
    <row r="246" spans="1:1" ht="21" x14ac:dyDescent="0.35">
      <c r="A246" s="57" t="str">
        <f>IF(NOT(ISBLANK(Meldungen!B173)),Meldungen!B173&amp;";"&amp;Meldungen!C173&amp;";"&amp;Meldungen!D173&amp;";"&amp;TEXT(Meldungen!E173,"JJJJ-MM-TT")&amp;";;"&amp;'allg. Daten'!C$6&amp;";"&amp;IF(Meldungen!G173="ja",1,0)&amp;";100;"&amp;Meldungen!H173&amp;";400;"&amp;Meldungen!I173&amp;";800;"&amp;Meldungen!J173&amp;";50OF;"&amp;Meldungen!K173&amp;";WW;"&amp;Meldungen!L173&amp;";IUFS;"&amp;Meldungen!O173&amp;";WEIT;"&amp;Meldungen!P173&amp;";COAS;"&amp;Meldungen!Q173&amp;";SLOW;"&amp;Meldungen!S173&amp;";4X100;"&amp;IF(Meldungen!M173="","",Meldungen!M173&amp;";"&amp;Meldungen!N173),"")</f>
        <v/>
      </c>
    </row>
    <row r="247" spans="1:1" ht="21" x14ac:dyDescent="0.35">
      <c r="A247" s="57" t="str">
        <f>IF(NOT(ISBLANK(Meldungen!B174)),Meldungen!B174&amp;";"&amp;Meldungen!C174&amp;";"&amp;Meldungen!D174&amp;";"&amp;TEXT(Meldungen!E174,"JJJJ-MM-TT")&amp;";;"&amp;'allg. Daten'!C$6&amp;";"&amp;IF(Meldungen!G174="ja",1,0)&amp;";100;"&amp;Meldungen!H174&amp;";400;"&amp;Meldungen!I174&amp;";800;"&amp;Meldungen!J174&amp;";50OF;"&amp;Meldungen!K174&amp;";WW;"&amp;Meldungen!L174&amp;";IUFS;"&amp;Meldungen!O174&amp;";WEIT;"&amp;Meldungen!P174&amp;";COAS;"&amp;Meldungen!Q174&amp;";SLOW;"&amp;Meldungen!S174&amp;";4X100;"&amp;IF(Meldungen!M174="","",Meldungen!M174&amp;";"&amp;Meldungen!N174),"")</f>
        <v/>
      </c>
    </row>
    <row r="248" spans="1:1" ht="21" x14ac:dyDescent="0.35">
      <c r="A248" s="57" t="str">
        <f>IF(NOT(ISBLANK(Meldungen!B175)),Meldungen!B175&amp;";"&amp;Meldungen!C175&amp;";"&amp;Meldungen!D175&amp;";"&amp;TEXT(Meldungen!E175,"JJJJ-MM-TT")&amp;";;"&amp;'allg. Daten'!C$6&amp;";"&amp;IF(Meldungen!G175="ja",1,0)&amp;";100;"&amp;Meldungen!H175&amp;";400;"&amp;Meldungen!I175&amp;";800;"&amp;Meldungen!J175&amp;";50OF;"&amp;Meldungen!K175&amp;";WW;"&amp;Meldungen!L175&amp;";IUFS;"&amp;Meldungen!O175&amp;";WEIT;"&amp;Meldungen!P175&amp;";COAS;"&amp;Meldungen!Q175&amp;";SLOW;"&amp;Meldungen!S175&amp;";4X100;"&amp;IF(Meldungen!M175="","",Meldungen!M175&amp;";"&amp;Meldungen!N175),"")</f>
        <v/>
      </c>
    </row>
    <row r="249" spans="1:1" ht="21" x14ac:dyDescent="0.35">
      <c r="A249" s="57" t="str">
        <f>IF(NOT(ISBLANK(Meldungen!B176)),Meldungen!B176&amp;";"&amp;Meldungen!C176&amp;";"&amp;Meldungen!D176&amp;";"&amp;TEXT(Meldungen!E176,"JJJJ-MM-TT")&amp;";;"&amp;'allg. Daten'!C$6&amp;";"&amp;IF(Meldungen!G176="ja",1,0)&amp;";100;"&amp;Meldungen!H176&amp;";400;"&amp;Meldungen!I176&amp;";800;"&amp;Meldungen!J176&amp;";50OF;"&amp;Meldungen!K176&amp;";WW;"&amp;Meldungen!L176&amp;";IUFS;"&amp;Meldungen!O176&amp;";WEIT;"&amp;Meldungen!P176&amp;";COAS;"&amp;Meldungen!Q176&amp;";SLOW;"&amp;Meldungen!S176&amp;";4X100;"&amp;IF(Meldungen!M176="","",Meldungen!M176&amp;";"&amp;Meldungen!N176),"")</f>
        <v/>
      </c>
    </row>
    <row r="250" spans="1:1" ht="21" x14ac:dyDescent="0.35">
      <c r="A250" s="57" t="str">
        <f>IF(NOT(ISBLANK(Meldungen!B177)),Meldungen!B177&amp;";"&amp;Meldungen!C177&amp;";"&amp;Meldungen!D177&amp;";"&amp;TEXT(Meldungen!E177,"JJJJ-MM-TT")&amp;";;"&amp;'allg. Daten'!C$6&amp;";"&amp;IF(Meldungen!G177="ja",1,0)&amp;";100;"&amp;Meldungen!H177&amp;";400;"&amp;Meldungen!I177&amp;";800;"&amp;Meldungen!J177&amp;";50OF;"&amp;Meldungen!K177&amp;";WW;"&amp;Meldungen!L177&amp;";IUFS;"&amp;Meldungen!O177&amp;";WEIT;"&amp;Meldungen!P177&amp;";COAS;"&amp;Meldungen!Q177&amp;";SLOW;"&amp;Meldungen!S177&amp;";4X100;"&amp;IF(Meldungen!M177="","",Meldungen!M177&amp;";"&amp;Meldungen!N177),"")</f>
        <v/>
      </c>
    </row>
    <row r="251" spans="1:1" ht="21" x14ac:dyDescent="0.35">
      <c r="A251" s="57" t="str">
        <f>IF(NOT(ISBLANK(Meldungen!B178)),Meldungen!B178&amp;";"&amp;Meldungen!C178&amp;";"&amp;Meldungen!D178&amp;";"&amp;TEXT(Meldungen!E178,"JJJJ-MM-TT")&amp;";;"&amp;'allg. Daten'!C$6&amp;";"&amp;IF(Meldungen!G178="ja",1,0)&amp;";100;"&amp;Meldungen!H178&amp;";400;"&amp;Meldungen!I178&amp;";800;"&amp;Meldungen!J178&amp;";50OF;"&amp;Meldungen!K178&amp;";WW;"&amp;Meldungen!L178&amp;";IUFS;"&amp;Meldungen!O178&amp;";WEIT;"&amp;Meldungen!P178&amp;";COAS;"&amp;Meldungen!Q178&amp;";SLOW;"&amp;Meldungen!S178&amp;";4X100;"&amp;IF(Meldungen!M178="","",Meldungen!M178&amp;";"&amp;Meldungen!N178),"")</f>
        <v/>
      </c>
    </row>
    <row r="252" spans="1:1" ht="21" x14ac:dyDescent="0.35">
      <c r="A252" s="57" t="str">
        <f>IF(NOT(ISBLANK(Meldungen!B179)),Meldungen!B179&amp;";"&amp;Meldungen!C179&amp;";"&amp;Meldungen!D179&amp;";"&amp;TEXT(Meldungen!E179,"JJJJ-MM-TT")&amp;";;"&amp;'allg. Daten'!C$6&amp;";"&amp;IF(Meldungen!G179="ja",1,0)&amp;";100;"&amp;Meldungen!H179&amp;";400;"&amp;Meldungen!I179&amp;";800;"&amp;Meldungen!J179&amp;";50OF;"&amp;Meldungen!K179&amp;";WW;"&amp;Meldungen!L179&amp;";IUFS;"&amp;Meldungen!O179&amp;";WEIT;"&amp;Meldungen!P179&amp;";COAS;"&amp;Meldungen!Q179&amp;";SLOW;"&amp;Meldungen!S179&amp;";4X100;"&amp;IF(Meldungen!M179="","",Meldungen!M179&amp;";"&amp;Meldungen!N179),"")</f>
        <v/>
      </c>
    </row>
    <row r="253" spans="1:1" ht="21" x14ac:dyDescent="0.35">
      <c r="A253" s="57" t="str">
        <f>IF(NOT(ISBLANK(Meldungen!B180)),Meldungen!B180&amp;";"&amp;Meldungen!C180&amp;";"&amp;Meldungen!D180&amp;";"&amp;TEXT(Meldungen!E180,"JJJJ-MM-TT")&amp;";;"&amp;'allg. Daten'!C$6&amp;";"&amp;IF(Meldungen!G180="ja",1,0)&amp;";100;"&amp;Meldungen!H180&amp;";400;"&amp;Meldungen!I180&amp;";800;"&amp;Meldungen!J180&amp;";50OF;"&amp;Meldungen!K180&amp;";WW;"&amp;Meldungen!L180&amp;";IUFS;"&amp;Meldungen!O180&amp;";WEIT;"&amp;Meldungen!P180&amp;";COAS;"&amp;Meldungen!Q180&amp;";SLOW;"&amp;Meldungen!S180&amp;";4X100;"&amp;IF(Meldungen!M180="","",Meldungen!M180&amp;";"&amp;Meldungen!N180),"")</f>
        <v/>
      </c>
    </row>
    <row r="254" spans="1:1" ht="21" x14ac:dyDescent="0.35">
      <c r="A254" s="57" t="str">
        <f>IF(NOT(ISBLANK(Meldungen!B181)),Meldungen!B181&amp;";"&amp;Meldungen!C181&amp;";"&amp;Meldungen!D181&amp;";"&amp;TEXT(Meldungen!E181,"JJJJ-MM-TT")&amp;";;"&amp;'allg. Daten'!C$6&amp;";"&amp;IF(Meldungen!G181="ja",1,0)&amp;";100;"&amp;Meldungen!H181&amp;";400;"&amp;Meldungen!I181&amp;";800;"&amp;Meldungen!J181&amp;";50OF;"&amp;Meldungen!K181&amp;";WW;"&amp;Meldungen!L181&amp;";IUFS;"&amp;Meldungen!O181&amp;";WEIT;"&amp;Meldungen!P181&amp;";COAS;"&amp;Meldungen!Q181&amp;";SLOW;"&amp;Meldungen!S181&amp;";4X100;"&amp;IF(Meldungen!M181="","",Meldungen!M181&amp;";"&amp;Meldungen!N181),"")</f>
        <v/>
      </c>
    </row>
    <row r="255" spans="1:1" ht="21" x14ac:dyDescent="0.35">
      <c r="A255" s="57" t="str">
        <f>IF(NOT(ISBLANK(Meldungen!B182)),Meldungen!B182&amp;";"&amp;Meldungen!C182&amp;";"&amp;Meldungen!D182&amp;";"&amp;TEXT(Meldungen!E182,"JJJJ-MM-TT")&amp;";;"&amp;'allg. Daten'!C$6&amp;";"&amp;IF(Meldungen!G182="ja",1,0)&amp;";100;"&amp;Meldungen!H182&amp;";400;"&amp;Meldungen!I182&amp;";800;"&amp;Meldungen!J182&amp;";50OF;"&amp;Meldungen!K182&amp;";WW;"&amp;Meldungen!L182&amp;";IUFS;"&amp;Meldungen!O182&amp;";WEIT;"&amp;Meldungen!P182&amp;";COAS;"&amp;Meldungen!Q182&amp;";SLOW;"&amp;Meldungen!S182&amp;";4X100;"&amp;IF(Meldungen!M182="","",Meldungen!M182&amp;";"&amp;Meldungen!N182),"")</f>
        <v/>
      </c>
    </row>
    <row r="256" spans="1:1" ht="21" x14ac:dyDescent="0.35">
      <c r="A256" s="57" t="str">
        <f>IF(NOT(ISBLANK(Meldungen!B183)),Meldungen!B183&amp;";"&amp;Meldungen!C183&amp;";"&amp;Meldungen!D183&amp;";"&amp;TEXT(Meldungen!E183,"JJJJ-MM-TT")&amp;";;"&amp;'allg. Daten'!C$6&amp;";"&amp;IF(Meldungen!G183="ja",1,0)&amp;";100;"&amp;Meldungen!H183&amp;";400;"&amp;Meldungen!I183&amp;";800;"&amp;Meldungen!J183&amp;";50OF;"&amp;Meldungen!K183&amp;";WW;"&amp;Meldungen!L183&amp;";IUFS;"&amp;Meldungen!O183&amp;";WEIT;"&amp;Meldungen!P183&amp;";COAS;"&amp;Meldungen!Q183&amp;";SLOW;"&amp;Meldungen!S183&amp;";4X100;"&amp;IF(Meldungen!M183="","",Meldungen!M183&amp;";"&amp;Meldungen!N183),"")</f>
        <v/>
      </c>
    </row>
    <row r="257" spans="1:1" ht="21" x14ac:dyDescent="0.35">
      <c r="A257" s="57" t="str">
        <f>IF(NOT(ISBLANK(Meldungen!B184)),Meldungen!B184&amp;";"&amp;Meldungen!C184&amp;";"&amp;Meldungen!D184&amp;";"&amp;TEXT(Meldungen!E184,"JJJJ-MM-TT")&amp;";;"&amp;'allg. Daten'!C$6&amp;";"&amp;IF(Meldungen!G184="ja",1,0)&amp;";100;"&amp;Meldungen!H184&amp;";400;"&amp;Meldungen!I184&amp;";800;"&amp;Meldungen!J184&amp;";50OF;"&amp;Meldungen!K184&amp;";WW;"&amp;Meldungen!L184&amp;";IUFS;"&amp;Meldungen!O184&amp;";WEIT;"&amp;Meldungen!P184&amp;";COAS;"&amp;Meldungen!Q184&amp;";SLOW;"&amp;Meldungen!S184&amp;";4X100;"&amp;IF(Meldungen!M184="","",Meldungen!M184&amp;";"&amp;Meldungen!N184),"")</f>
        <v/>
      </c>
    </row>
    <row r="258" spans="1:1" ht="21" x14ac:dyDescent="0.35">
      <c r="A258" s="57" t="str">
        <f>IF(NOT(ISBLANK(Meldungen!B185)),Meldungen!B185&amp;";"&amp;Meldungen!C185&amp;";"&amp;Meldungen!D185&amp;";"&amp;TEXT(Meldungen!E185,"JJJJ-MM-TT")&amp;";;"&amp;'allg. Daten'!C$6&amp;";"&amp;IF(Meldungen!G185="ja",1,0)&amp;";100;"&amp;Meldungen!H185&amp;";400;"&amp;Meldungen!I185&amp;";800;"&amp;Meldungen!J185&amp;";50OF;"&amp;Meldungen!K185&amp;";WW;"&amp;Meldungen!L185&amp;";IUFS;"&amp;Meldungen!O185&amp;";WEIT;"&amp;Meldungen!P185&amp;";COAS;"&amp;Meldungen!Q185&amp;";SLOW;"&amp;Meldungen!S185&amp;";4X100;"&amp;IF(Meldungen!M185="","",Meldungen!M185&amp;";"&amp;Meldungen!N185),"")</f>
        <v/>
      </c>
    </row>
    <row r="259" spans="1:1" ht="21" x14ac:dyDescent="0.35">
      <c r="A259" s="57" t="str">
        <f>IF(NOT(ISBLANK(Meldungen!B186)),Meldungen!B186&amp;";"&amp;Meldungen!C186&amp;";"&amp;Meldungen!D186&amp;";"&amp;TEXT(Meldungen!E186,"JJJJ-MM-TT")&amp;";;"&amp;'allg. Daten'!C$6&amp;";"&amp;IF(Meldungen!G186="ja",1,0)&amp;";100;"&amp;Meldungen!H186&amp;";400;"&amp;Meldungen!I186&amp;";800;"&amp;Meldungen!J186&amp;";50OF;"&amp;Meldungen!K186&amp;";WW;"&amp;Meldungen!L186&amp;";IUFS;"&amp;Meldungen!O186&amp;";WEIT;"&amp;Meldungen!P186&amp;";COAS;"&amp;Meldungen!Q186&amp;";SLOW;"&amp;Meldungen!S186&amp;";4X100;"&amp;IF(Meldungen!M186="","",Meldungen!M186&amp;";"&amp;Meldungen!N186),"")</f>
        <v/>
      </c>
    </row>
    <row r="260" spans="1:1" ht="21" x14ac:dyDescent="0.35">
      <c r="A260" s="57" t="str">
        <f>IF(NOT(ISBLANK(Meldungen!B187)),Meldungen!B187&amp;";"&amp;Meldungen!C187&amp;";"&amp;Meldungen!D187&amp;";"&amp;TEXT(Meldungen!E187,"JJJJ-MM-TT")&amp;";;"&amp;'allg. Daten'!C$6&amp;";"&amp;IF(Meldungen!G187="ja",1,0)&amp;";100;"&amp;Meldungen!H187&amp;";400;"&amp;Meldungen!I187&amp;";800;"&amp;Meldungen!J187&amp;";50OF;"&amp;Meldungen!K187&amp;";WW;"&amp;Meldungen!L187&amp;";IUFS;"&amp;Meldungen!O187&amp;";WEIT;"&amp;Meldungen!P187&amp;";COAS;"&amp;Meldungen!Q187&amp;";SLOW;"&amp;Meldungen!S187&amp;";4X100;"&amp;IF(Meldungen!M187="","",Meldungen!M187&amp;";"&amp;Meldungen!N187),"")</f>
        <v/>
      </c>
    </row>
    <row r="261" spans="1:1" ht="21" x14ac:dyDescent="0.35">
      <c r="A261" s="57" t="str">
        <f>IF(NOT(ISBLANK(Meldungen!B188)),Meldungen!B188&amp;";"&amp;Meldungen!C188&amp;";"&amp;Meldungen!D188&amp;";"&amp;TEXT(Meldungen!E188,"JJJJ-MM-TT")&amp;";;"&amp;'allg. Daten'!C$6&amp;";"&amp;IF(Meldungen!G188="ja",1,0)&amp;";100;"&amp;Meldungen!H188&amp;";400;"&amp;Meldungen!I188&amp;";800;"&amp;Meldungen!J188&amp;";50OF;"&amp;Meldungen!K188&amp;";WW;"&amp;Meldungen!L188&amp;";IUFS;"&amp;Meldungen!O188&amp;";WEIT;"&amp;Meldungen!P188&amp;";COAS;"&amp;Meldungen!Q188&amp;";SLOW;"&amp;Meldungen!S188&amp;";4X100;"&amp;IF(Meldungen!M188="","",Meldungen!M188&amp;";"&amp;Meldungen!N188),"")</f>
        <v/>
      </c>
    </row>
    <row r="262" spans="1:1" ht="21" x14ac:dyDescent="0.35">
      <c r="A262" s="57" t="str">
        <f>IF(NOT(ISBLANK(Meldungen!B189)),Meldungen!B189&amp;";"&amp;Meldungen!C189&amp;";"&amp;Meldungen!D189&amp;";"&amp;TEXT(Meldungen!E189,"JJJJ-MM-TT")&amp;";;"&amp;'allg. Daten'!C$6&amp;";"&amp;IF(Meldungen!G189="ja",1,0)&amp;";100;"&amp;Meldungen!H189&amp;";400;"&amp;Meldungen!I189&amp;";800;"&amp;Meldungen!J189&amp;";50OF;"&amp;Meldungen!K189&amp;";WW;"&amp;Meldungen!L189&amp;";IUFS;"&amp;Meldungen!O189&amp;";WEIT;"&amp;Meldungen!P189&amp;";COAS;"&amp;Meldungen!Q189&amp;";SLOW;"&amp;Meldungen!S189&amp;";4X100;"&amp;IF(Meldungen!M189="","",Meldungen!M189&amp;";"&amp;Meldungen!N189),"")</f>
        <v/>
      </c>
    </row>
    <row r="263" spans="1:1" ht="21" x14ac:dyDescent="0.35">
      <c r="A263" s="57" t="str">
        <f>IF(NOT(ISBLANK(Meldungen!B190)),Meldungen!B190&amp;";"&amp;Meldungen!C190&amp;";"&amp;Meldungen!D190&amp;";"&amp;TEXT(Meldungen!E190,"JJJJ-MM-TT")&amp;";;"&amp;'allg. Daten'!C$6&amp;";"&amp;IF(Meldungen!G190="ja",1,0)&amp;";100;"&amp;Meldungen!H190&amp;";400;"&amp;Meldungen!I190&amp;";800;"&amp;Meldungen!J190&amp;";50OF;"&amp;Meldungen!K190&amp;";WW;"&amp;Meldungen!L190&amp;";IUFS;"&amp;Meldungen!O190&amp;";WEIT;"&amp;Meldungen!P190&amp;";COAS;"&amp;Meldungen!Q190&amp;";SLOW;"&amp;Meldungen!S190&amp;";4X100;"&amp;IF(Meldungen!M190="","",Meldungen!M190&amp;";"&amp;Meldungen!N190),"")</f>
        <v/>
      </c>
    </row>
    <row r="264" spans="1:1" ht="21" x14ac:dyDescent="0.35">
      <c r="A264" s="57" t="str">
        <f>IF(NOT(ISBLANK(Meldungen!B191)),Meldungen!B191&amp;";"&amp;Meldungen!C191&amp;";"&amp;Meldungen!D191&amp;";"&amp;TEXT(Meldungen!E191,"JJJJ-MM-TT")&amp;";;"&amp;'allg. Daten'!C$6&amp;";"&amp;IF(Meldungen!G191="ja",1,0)&amp;";100;"&amp;Meldungen!H191&amp;";400;"&amp;Meldungen!I191&amp;";800;"&amp;Meldungen!J191&amp;";50OF;"&amp;Meldungen!K191&amp;";WW;"&amp;Meldungen!L191&amp;";IUFS;"&amp;Meldungen!O191&amp;";WEIT;"&amp;Meldungen!P191&amp;";COAS;"&amp;Meldungen!Q191&amp;";SLOW;"&amp;Meldungen!S191&amp;";4X100;"&amp;IF(Meldungen!M191="","",Meldungen!M191&amp;";"&amp;Meldungen!N191),"")</f>
        <v/>
      </c>
    </row>
    <row r="265" spans="1:1" ht="21" x14ac:dyDescent="0.35">
      <c r="A265" s="57" t="str">
        <f>IF(NOT(ISBLANK(Meldungen!B192)),Meldungen!B192&amp;";"&amp;Meldungen!C192&amp;";"&amp;Meldungen!D192&amp;";"&amp;TEXT(Meldungen!E192,"JJJJ-MM-TT")&amp;";;"&amp;'allg. Daten'!C$6&amp;";"&amp;IF(Meldungen!G192="ja",1,0)&amp;";100;"&amp;Meldungen!H192&amp;";400;"&amp;Meldungen!I192&amp;";800;"&amp;Meldungen!J192&amp;";50OF;"&amp;Meldungen!K192&amp;";WW;"&amp;Meldungen!L192&amp;";IUFS;"&amp;Meldungen!O192&amp;";WEIT;"&amp;Meldungen!P192&amp;";COAS;"&amp;Meldungen!Q192&amp;";SLOW;"&amp;Meldungen!S192&amp;";4X100;"&amp;IF(Meldungen!M192="","",Meldungen!M192&amp;";"&amp;Meldungen!N192),"")</f>
        <v/>
      </c>
    </row>
    <row r="266" spans="1:1" ht="21" x14ac:dyDescent="0.35">
      <c r="A266" s="57" t="str">
        <f>IF(NOT(ISBLANK(Meldungen!B193)),Meldungen!B193&amp;";"&amp;Meldungen!C193&amp;";"&amp;Meldungen!D193&amp;";"&amp;TEXT(Meldungen!E193,"JJJJ-MM-TT")&amp;";;"&amp;'allg. Daten'!C$6&amp;";"&amp;IF(Meldungen!G193="ja",1,0)&amp;";100;"&amp;Meldungen!H193&amp;";400;"&amp;Meldungen!I193&amp;";800;"&amp;Meldungen!J193&amp;";50OF;"&amp;Meldungen!K193&amp;";WW;"&amp;Meldungen!L193&amp;";IUFS;"&amp;Meldungen!O193&amp;";WEIT;"&amp;Meldungen!P193&amp;";COAS;"&amp;Meldungen!Q193&amp;";SLOW;"&amp;Meldungen!S193&amp;";4X100;"&amp;IF(Meldungen!M193="","",Meldungen!M193&amp;";"&amp;Meldungen!N193),"")</f>
        <v/>
      </c>
    </row>
    <row r="267" spans="1:1" ht="21" x14ac:dyDescent="0.35">
      <c r="A267" s="57" t="str">
        <f>IF(NOT(ISBLANK(Meldungen!B194)),Meldungen!B194&amp;";"&amp;Meldungen!C194&amp;";"&amp;Meldungen!D194&amp;";"&amp;TEXT(Meldungen!E194,"JJJJ-MM-TT")&amp;";;"&amp;'allg. Daten'!C$6&amp;";"&amp;IF(Meldungen!G194="ja",1,0)&amp;";100;"&amp;Meldungen!H194&amp;";400;"&amp;Meldungen!I194&amp;";800;"&amp;Meldungen!J194&amp;";50OF;"&amp;Meldungen!K194&amp;";WW;"&amp;Meldungen!L194&amp;";IUFS;"&amp;Meldungen!O194&amp;";WEIT;"&amp;Meldungen!P194&amp;";COAS;"&amp;Meldungen!Q194&amp;";SLOW;"&amp;Meldungen!S194&amp;";4X100;"&amp;IF(Meldungen!M194="","",Meldungen!M194&amp;";"&amp;Meldungen!N194),"")</f>
        <v/>
      </c>
    </row>
    <row r="268" spans="1:1" ht="21" x14ac:dyDescent="0.35">
      <c r="A268" s="57" t="str">
        <f>IF(NOT(ISBLANK(Meldungen!B195)),Meldungen!B195&amp;";"&amp;Meldungen!C195&amp;";"&amp;Meldungen!D195&amp;";"&amp;TEXT(Meldungen!E195,"JJJJ-MM-TT")&amp;";;"&amp;'allg. Daten'!C$6&amp;";"&amp;IF(Meldungen!G195="ja",1,0)&amp;";100;"&amp;Meldungen!H195&amp;";400;"&amp;Meldungen!I195&amp;";800;"&amp;Meldungen!J195&amp;";50OF;"&amp;Meldungen!K195&amp;";WW;"&amp;Meldungen!L195&amp;";IUFS;"&amp;Meldungen!O195&amp;";WEIT;"&amp;Meldungen!P195&amp;";COAS;"&amp;Meldungen!Q195&amp;";SLOW;"&amp;Meldungen!S195&amp;";4X100;"&amp;IF(Meldungen!M195="","",Meldungen!M195&amp;";"&amp;Meldungen!N195),"")</f>
        <v/>
      </c>
    </row>
    <row r="269" spans="1:1" ht="21" x14ac:dyDescent="0.35">
      <c r="A269" s="57" t="str">
        <f>IF(NOT(ISBLANK(Meldungen!B196)),Meldungen!B196&amp;";"&amp;Meldungen!C196&amp;";"&amp;Meldungen!D196&amp;";"&amp;TEXT(Meldungen!E196,"JJJJ-MM-TT")&amp;";;"&amp;'allg. Daten'!C$6&amp;";"&amp;IF(Meldungen!G196="ja",1,0)&amp;";100;"&amp;Meldungen!H196&amp;";400;"&amp;Meldungen!I196&amp;";800;"&amp;Meldungen!J196&amp;";50OF;"&amp;Meldungen!K196&amp;";WW;"&amp;Meldungen!L196&amp;";IUFS;"&amp;Meldungen!O196&amp;";WEIT;"&amp;Meldungen!P196&amp;";COAS;"&amp;Meldungen!Q196&amp;";SLOW;"&amp;Meldungen!S196&amp;";4X100;"&amp;IF(Meldungen!M196="","",Meldungen!M196&amp;";"&amp;Meldungen!N196),"")</f>
        <v/>
      </c>
    </row>
    <row r="270" spans="1:1" ht="21" x14ac:dyDescent="0.35">
      <c r="A270" s="57" t="str">
        <f>IF(NOT(ISBLANK(Meldungen!B197)),Meldungen!B197&amp;";"&amp;Meldungen!C197&amp;";"&amp;Meldungen!D197&amp;";"&amp;TEXT(Meldungen!E197,"JJJJ-MM-TT")&amp;";;"&amp;'allg. Daten'!C$6&amp;";"&amp;IF(Meldungen!G197="ja",1,0)&amp;";100;"&amp;Meldungen!H197&amp;";400;"&amp;Meldungen!I197&amp;";800;"&amp;Meldungen!J197&amp;";50OF;"&amp;Meldungen!K197&amp;";WW;"&amp;Meldungen!L197&amp;";IUFS;"&amp;Meldungen!O197&amp;";WEIT;"&amp;Meldungen!P197&amp;";COAS;"&amp;Meldungen!Q197&amp;";SLOW;"&amp;Meldungen!S197&amp;";4X100;"&amp;IF(Meldungen!M197="","",Meldungen!M197&amp;";"&amp;Meldungen!N197),"")</f>
        <v/>
      </c>
    </row>
    <row r="271" spans="1:1" ht="21" x14ac:dyDescent="0.35">
      <c r="A271" s="57" t="str">
        <f>IF(NOT(ISBLANK(Meldungen!B198)),Meldungen!B198&amp;";"&amp;Meldungen!C198&amp;";"&amp;Meldungen!D198&amp;";"&amp;TEXT(Meldungen!E198,"JJJJ-MM-TT")&amp;";;"&amp;'allg. Daten'!C$6&amp;";"&amp;IF(Meldungen!G198="ja",1,0)&amp;";100;"&amp;Meldungen!H198&amp;";400;"&amp;Meldungen!I198&amp;";800;"&amp;Meldungen!J198&amp;";50OF;"&amp;Meldungen!K198&amp;";WW;"&amp;Meldungen!L198&amp;";IUFS;"&amp;Meldungen!O198&amp;";WEIT;"&amp;Meldungen!P198&amp;";COAS;"&amp;Meldungen!Q198&amp;";SLOW;"&amp;Meldungen!S198&amp;";4X100;"&amp;IF(Meldungen!M198="","",Meldungen!M198&amp;";"&amp;Meldungen!N198),"")</f>
        <v/>
      </c>
    </row>
    <row r="272" spans="1:1" ht="21" x14ac:dyDescent="0.35">
      <c r="A272" s="57" t="str">
        <f>IF(NOT(ISBLANK(Meldungen!B199)),Meldungen!B199&amp;";"&amp;Meldungen!C199&amp;";"&amp;Meldungen!D199&amp;";"&amp;TEXT(Meldungen!E199,"JJJJ-MM-TT")&amp;";;"&amp;'allg. Daten'!C$6&amp;";"&amp;IF(Meldungen!G199="ja",1,0)&amp;";100;"&amp;Meldungen!H199&amp;";400;"&amp;Meldungen!I199&amp;";800;"&amp;Meldungen!J199&amp;";50OF;"&amp;Meldungen!K199&amp;";WW;"&amp;Meldungen!L199&amp;";IUFS;"&amp;Meldungen!O199&amp;";WEIT;"&amp;Meldungen!P199&amp;";COAS;"&amp;Meldungen!Q199&amp;";SLOW;"&amp;Meldungen!S199&amp;";4X100;"&amp;IF(Meldungen!M199="","",Meldungen!M199&amp;";"&amp;Meldungen!N199),"")</f>
        <v/>
      </c>
    </row>
    <row r="273" spans="1:1" ht="21" x14ac:dyDescent="0.35">
      <c r="A273" s="57" t="str">
        <f>IF(NOT(ISBLANK(Meldungen!B200)),Meldungen!B200&amp;";"&amp;Meldungen!C200&amp;";"&amp;Meldungen!D200&amp;";"&amp;TEXT(Meldungen!E200,"JJJJ-MM-TT")&amp;";;"&amp;'allg. Daten'!C$6&amp;";"&amp;IF(Meldungen!G200="ja",1,0)&amp;";100;"&amp;Meldungen!H200&amp;";400;"&amp;Meldungen!I200&amp;";800;"&amp;Meldungen!J200&amp;";50OF;"&amp;Meldungen!K200&amp;";WW;"&amp;Meldungen!L200&amp;";IUFS;"&amp;Meldungen!O200&amp;";WEIT;"&amp;Meldungen!P200&amp;";COAS;"&amp;Meldungen!Q200&amp;";SLOW;"&amp;Meldungen!S200&amp;";4X100;"&amp;IF(Meldungen!M200="","",Meldungen!M200&amp;";"&amp;Meldungen!N200),"")</f>
        <v/>
      </c>
    </row>
    <row r="274" spans="1:1" ht="21" x14ac:dyDescent="0.35">
      <c r="A274" s="57" t="str">
        <f>IF(NOT(ISBLANK(Meldungen!B201)),Meldungen!B201&amp;";"&amp;Meldungen!C201&amp;";"&amp;Meldungen!D201&amp;";"&amp;TEXT(Meldungen!E201,"JJJJ-MM-TT")&amp;";;"&amp;'allg. Daten'!C$6&amp;";"&amp;IF(Meldungen!G201="ja",1,0)&amp;";100;"&amp;Meldungen!H201&amp;";400;"&amp;Meldungen!I201&amp;";800;"&amp;Meldungen!J201&amp;";50OF;"&amp;Meldungen!K201&amp;";WW;"&amp;Meldungen!L201&amp;";IUFS;"&amp;Meldungen!O201&amp;";WEIT;"&amp;Meldungen!P201&amp;";COAS;"&amp;Meldungen!Q201&amp;";SLOW;"&amp;Meldungen!S201&amp;";4X100;"&amp;IF(Meldungen!M201="","",Meldungen!M201&amp;";"&amp;Meldungen!N201),"")</f>
        <v/>
      </c>
    </row>
    <row r="275" spans="1:1" ht="21" x14ac:dyDescent="0.35">
      <c r="A275" s="57" t="str">
        <f>IF(NOT(ISBLANK(Meldungen!B202)),Meldungen!B202&amp;";"&amp;Meldungen!C202&amp;";"&amp;Meldungen!D202&amp;";"&amp;TEXT(Meldungen!E202,"JJJJ-MM-TT")&amp;";;"&amp;'allg. Daten'!C$6&amp;";"&amp;IF(Meldungen!G202="ja",1,0)&amp;";100;"&amp;Meldungen!H202&amp;";400;"&amp;Meldungen!I202&amp;";800;"&amp;Meldungen!J202&amp;";50OF;"&amp;Meldungen!K202&amp;";WW;"&amp;Meldungen!L202&amp;";IUFS;"&amp;Meldungen!O202&amp;";WEIT;"&amp;Meldungen!P202&amp;";COAS;"&amp;Meldungen!Q202&amp;";SLOW;"&amp;Meldungen!S202&amp;";4X100;"&amp;IF(Meldungen!M202="","",Meldungen!M202&amp;";"&amp;Meldungen!N202),"")</f>
        <v/>
      </c>
    </row>
    <row r="276" spans="1:1" ht="21" x14ac:dyDescent="0.35">
      <c r="A276" s="57" t="str">
        <f>IF(NOT(ISBLANK(Meldungen!B203)),Meldungen!B203&amp;";"&amp;Meldungen!C203&amp;";"&amp;Meldungen!D203&amp;";"&amp;TEXT(Meldungen!E203,"JJJJ-MM-TT")&amp;";;"&amp;'allg. Daten'!C$6&amp;";"&amp;IF(Meldungen!G203="ja",1,0)&amp;";100;"&amp;Meldungen!H203&amp;";400;"&amp;Meldungen!I203&amp;";800;"&amp;Meldungen!J203&amp;";50OF;"&amp;Meldungen!K203&amp;";WW;"&amp;Meldungen!L203&amp;";IUFS;"&amp;Meldungen!O203&amp;";WEIT;"&amp;Meldungen!P203&amp;";COAS;"&amp;Meldungen!Q203&amp;";SLOW;"&amp;Meldungen!S203&amp;";4X100;"&amp;IF(Meldungen!M203="","",Meldungen!M203&amp;";"&amp;Meldungen!N203),"")</f>
        <v/>
      </c>
    </row>
    <row r="277" spans="1:1" ht="21" x14ac:dyDescent="0.35">
      <c r="A277" s="57" t="str">
        <f>IF(NOT(ISBLANK(Meldungen!B204)),Meldungen!B204&amp;";"&amp;Meldungen!C204&amp;";"&amp;Meldungen!D204&amp;";"&amp;TEXT(Meldungen!E204,"JJJJ-MM-TT")&amp;";;"&amp;'allg. Daten'!C$6&amp;";"&amp;IF(Meldungen!G204="ja",1,0)&amp;";100;"&amp;Meldungen!H204&amp;";400;"&amp;Meldungen!I204&amp;";800;"&amp;Meldungen!J204&amp;";50OF;"&amp;Meldungen!K204&amp;";WW;"&amp;Meldungen!L204&amp;";IUFS;"&amp;Meldungen!O204&amp;";WEIT;"&amp;Meldungen!P204&amp;";COAS;"&amp;Meldungen!Q204&amp;";SLOW;"&amp;Meldungen!S204&amp;";4X100;"&amp;IF(Meldungen!M204="","",Meldungen!M204&amp;";"&amp;Meldungen!N204),"")</f>
        <v/>
      </c>
    </row>
    <row r="278" spans="1:1" ht="21" x14ac:dyDescent="0.35">
      <c r="A278" s="57" t="str">
        <f>IF(NOT(ISBLANK(Meldungen!B205)),Meldungen!B205&amp;";"&amp;Meldungen!C205&amp;";"&amp;Meldungen!D205&amp;";"&amp;TEXT(Meldungen!E205,"JJJJ-MM-TT")&amp;";;"&amp;'allg. Daten'!C$6&amp;";"&amp;IF(Meldungen!G205="ja",1,0)&amp;";100;"&amp;Meldungen!H205&amp;";400;"&amp;Meldungen!I205&amp;";800;"&amp;Meldungen!J205&amp;";50OF;"&amp;Meldungen!K205&amp;";WW;"&amp;Meldungen!L205&amp;";IUFS;"&amp;Meldungen!O205&amp;";WEIT;"&amp;Meldungen!P205&amp;";COAS;"&amp;Meldungen!Q205&amp;";SLOW;"&amp;Meldungen!S205&amp;";4X100;"&amp;IF(Meldungen!M205="","",Meldungen!M205&amp;";"&amp;Meldungen!N205),"")</f>
        <v/>
      </c>
    </row>
    <row r="279" spans="1:1" ht="21" x14ac:dyDescent="0.35">
      <c r="A279" s="57" t="str">
        <f>IF(NOT(ISBLANK(Meldungen!B206)),Meldungen!B206&amp;";"&amp;Meldungen!C206&amp;";"&amp;Meldungen!D206&amp;";"&amp;TEXT(Meldungen!E206,"JJJJ-MM-TT")&amp;";;"&amp;'allg. Daten'!C$6&amp;";"&amp;IF(Meldungen!G206="ja",1,0)&amp;";100;"&amp;Meldungen!H206&amp;";400;"&amp;Meldungen!I206&amp;";800;"&amp;Meldungen!J206&amp;";50OF;"&amp;Meldungen!K206&amp;";WW;"&amp;Meldungen!L206&amp;";IUFS;"&amp;Meldungen!O206&amp;";WEIT;"&amp;Meldungen!P206&amp;";COAS;"&amp;Meldungen!Q206&amp;";SLOW;"&amp;Meldungen!S206&amp;";4X100;"&amp;IF(Meldungen!M206="","",Meldungen!M206&amp;";"&amp;Meldungen!N206),"")</f>
        <v/>
      </c>
    </row>
    <row r="280" spans="1:1" ht="21" x14ac:dyDescent="0.35">
      <c r="A280" s="57" t="str">
        <f>IF(NOT(ISBLANK(Meldungen!B207)),Meldungen!B207&amp;";"&amp;Meldungen!C207&amp;";"&amp;Meldungen!D207&amp;";"&amp;TEXT(Meldungen!E207,"JJJJ-MM-TT")&amp;";;"&amp;'allg. Daten'!C$6&amp;";"&amp;IF(Meldungen!G207="ja",1,0)&amp;";100;"&amp;Meldungen!H207&amp;";400;"&amp;Meldungen!I207&amp;";800;"&amp;Meldungen!J207&amp;";50OF;"&amp;Meldungen!K207&amp;";WW;"&amp;Meldungen!L207&amp;";IUFS;"&amp;Meldungen!O207&amp;";WEIT;"&amp;Meldungen!P207&amp;";COAS;"&amp;Meldungen!Q207&amp;";SLOW;"&amp;Meldungen!S207&amp;";4X100;"&amp;IF(Meldungen!M207="","",Meldungen!M207&amp;";"&amp;Meldungen!N207),"")</f>
        <v/>
      </c>
    </row>
    <row r="281" spans="1:1" ht="21" x14ac:dyDescent="0.35">
      <c r="A281" s="57" t="str">
        <f>IF(NOT(ISBLANK(Meldungen!B208)),Meldungen!B208&amp;";"&amp;Meldungen!C208&amp;";"&amp;Meldungen!D208&amp;";"&amp;TEXT(Meldungen!E208,"JJJJ-MM-TT")&amp;";;"&amp;'allg. Daten'!C$6&amp;";"&amp;IF(Meldungen!G208="ja",1,0)&amp;";100;"&amp;Meldungen!H208&amp;";400;"&amp;Meldungen!I208&amp;";800;"&amp;Meldungen!J208&amp;";50OF;"&amp;Meldungen!K208&amp;";WW;"&amp;Meldungen!L208&amp;";IUFS;"&amp;Meldungen!O208&amp;";WEIT;"&amp;Meldungen!P208&amp;";COAS;"&amp;Meldungen!Q208&amp;";SLOW;"&amp;Meldungen!S208&amp;";4X100;"&amp;IF(Meldungen!M208="","",Meldungen!M208&amp;";"&amp;Meldungen!N208),"")</f>
        <v/>
      </c>
    </row>
    <row r="282" spans="1:1" ht="21" x14ac:dyDescent="0.35">
      <c r="A282" s="57" t="str">
        <f>IF(NOT(ISBLANK(Meldungen!B209)),Meldungen!B209&amp;";"&amp;Meldungen!C209&amp;";"&amp;Meldungen!D209&amp;";"&amp;TEXT(Meldungen!E209,"JJJJ-MM-TT")&amp;";;"&amp;'allg. Daten'!C$6&amp;";"&amp;IF(Meldungen!G209="ja",1,0)&amp;";100;"&amp;Meldungen!H209&amp;";400;"&amp;Meldungen!I209&amp;";800;"&amp;Meldungen!J209&amp;";50OF;"&amp;Meldungen!K209&amp;";WW;"&amp;Meldungen!L209&amp;";IUFS;"&amp;Meldungen!O209&amp;";WEIT;"&amp;Meldungen!P209&amp;";COAS;"&amp;Meldungen!Q209&amp;";SLOW;"&amp;Meldungen!S209&amp;";4X100;"&amp;IF(Meldungen!M209="","",Meldungen!M209&amp;";"&amp;Meldungen!N209),"")</f>
        <v/>
      </c>
    </row>
    <row r="283" spans="1:1" ht="21" x14ac:dyDescent="0.35">
      <c r="A283" s="57" t="str">
        <f>IF(NOT(ISBLANK(Meldungen!B210)),Meldungen!B210&amp;";"&amp;Meldungen!C210&amp;";"&amp;Meldungen!D210&amp;";"&amp;TEXT(Meldungen!E210,"JJJJ-MM-TT")&amp;";;"&amp;'allg. Daten'!C$6&amp;";"&amp;IF(Meldungen!G210="ja",1,0)&amp;";100;"&amp;Meldungen!H210&amp;";400;"&amp;Meldungen!I210&amp;";800;"&amp;Meldungen!J210&amp;";50OF;"&amp;Meldungen!K210&amp;";WW;"&amp;Meldungen!L210&amp;";IUFS;"&amp;Meldungen!O210&amp;";WEIT;"&amp;Meldungen!P210&amp;";COAS;"&amp;Meldungen!Q210&amp;";SLOW;"&amp;Meldungen!S210&amp;";4X100;"&amp;IF(Meldungen!M210="","",Meldungen!M210&amp;";"&amp;Meldungen!N210),"")</f>
        <v/>
      </c>
    </row>
    <row r="284" spans="1:1" ht="21" x14ac:dyDescent="0.35">
      <c r="A284" s="57" t="str">
        <f>IF(NOT(ISBLANK(Meldungen!B211)),Meldungen!B211&amp;";"&amp;Meldungen!C211&amp;";"&amp;Meldungen!D211&amp;";"&amp;TEXT(Meldungen!E211,"JJJJ-MM-TT")&amp;";;"&amp;'allg. Daten'!C$6&amp;";"&amp;IF(Meldungen!G211="ja",1,0)&amp;";100;"&amp;Meldungen!H211&amp;";400;"&amp;Meldungen!I211&amp;";800;"&amp;Meldungen!J211&amp;";50OF;"&amp;Meldungen!K211&amp;";WW;"&amp;Meldungen!L211&amp;";IUFS;"&amp;Meldungen!O211&amp;";WEIT;"&amp;Meldungen!P211&amp;";COAS;"&amp;Meldungen!Q211&amp;";SLOW;"&amp;Meldungen!S211&amp;";4X100;"&amp;IF(Meldungen!M211="","",Meldungen!M211&amp;";"&amp;Meldungen!N211),"")</f>
        <v/>
      </c>
    </row>
    <row r="285" spans="1:1" ht="21" x14ac:dyDescent="0.35">
      <c r="A285" s="57" t="str">
        <f>IF(NOT(ISBLANK(Meldungen!B212)),Meldungen!B212&amp;";"&amp;Meldungen!C212&amp;";"&amp;Meldungen!D212&amp;";"&amp;TEXT(Meldungen!E212,"JJJJ-MM-TT")&amp;";;"&amp;'allg. Daten'!C$6&amp;";"&amp;IF(Meldungen!G212="ja",1,0)&amp;";100;"&amp;Meldungen!H212&amp;";400;"&amp;Meldungen!I212&amp;";800;"&amp;Meldungen!J212&amp;";50OF;"&amp;Meldungen!K212&amp;";WW;"&amp;Meldungen!L212&amp;";IUFS;"&amp;Meldungen!O212&amp;";WEIT;"&amp;Meldungen!P212&amp;";COAS;"&amp;Meldungen!Q212&amp;";SLOW;"&amp;Meldungen!S212&amp;";4X100;"&amp;IF(Meldungen!M212="","",Meldungen!M212&amp;";"&amp;Meldungen!N212),"")</f>
        <v/>
      </c>
    </row>
    <row r="286" spans="1:1" ht="21" x14ac:dyDescent="0.35">
      <c r="A286" s="57" t="str">
        <f>IF(NOT(ISBLANK(Meldungen!B213)),Meldungen!B213&amp;";"&amp;Meldungen!C213&amp;";"&amp;Meldungen!D213&amp;";"&amp;TEXT(Meldungen!E213,"JJJJ-MM-TT")&amp;";;"&amp;'allg. Daten'!C$6&amp;";"&amp;IF(Meldungen!G213="ja",1,0)&amp;";100;"&amp;Meldungen!H213&amp;";400;"&amp;Meldungen!I213&amp;";800;"&amp;Meldungen!J213&amp;";50OF;"&amp;Meldungen!K213&amp;";WW;"&amp;Meldungen!L213&amp;";IUFS;"&amp;Meldungen!O213&amp;";WEIT;"&amp;Meldungen!P213&amp;";COAS;"&amp;Meldungen!Q213&amp;";SLOW;"&amp;Meldungen!S213&amp;";4X100;"&amp;IF(Meldungen!M213="","",Meldungen!M213&amp;";"&amp;Meldungen!N213),"")</f>
        <v/>
      </c>
    </row>
    <row r="287" spans="1:1" ht="21" x14ac:dyDescent="0.35">
      <c r="A287" s="57" t="str">
        <f>IF(NOT(ISBLANK(Meldungen!B214)),Meldungen!B214&amp;";"&amp;Meldungen!C214&amp;";"&amp;Meldungen!D214&amp;";"&amp;TEXT(Meldungen!E214,"JJJJ-MM-TT")&amp;";;"&amp;'allg. Daten'!C$6&amp;";"&amp;IF(Meldungen!G214="ja",1,0)&amp;";100;"&amp;Meldungen!H214&amp;";400;"&amp;Meldungen!I214&amp;";800;"&amp;Meldungen!J214&amp;";50OF;"&amp;Meldungen!K214&amp;";WW;"&amp;Meldungen!L214&amp;";IUFS;"&amp;Meldungen!O214&amp;";WEIT;"&amp;Meldungen!P214&amp;";COAS;"&amp;Meldungen!Q214&amp;";SLOW;"&amp;Meldungen!S214&amp;";4X100;"&amp;IF(Meldungen!M214="","",Meldungen!M214&amp;";"&amp;Meldungen!N214),"")</f>
        <v/>
      </c>
    </row>
    <row r="288" spans="1:1" ht="21" x14ac:dyDescent="0.35">
      <c r="A288" s="57" t="str">
        <f>IF(NOT(ISBLANK(Meldungen!B215)),Meldungen!B215&amp;";"&amp;Meldungen!C215&amp;";"&amp;Meldungen!D215&amp;";"&amp;TEXT(Meldungen!E215,"JJJJ-MM-TT")&amp;";;"&amp;'allg. Daten'!C$6&amp;";"&amp;IF(Meldungen!G215="ja",1,0)&amp;";100;"&amp;Meldungen!H215&amp;";400;"&amp;Meldungen!I215&amp;";800;"&amp;Meldungen!J215&amp;";50OF;"&amp;Meldungen!K215&amp;";WW;"&amp;Meldungen!L215&amp;";IUFS;"&amp;Meldungen!O215&amp;";WEIT;"&amp;Meldungen!P215&amp;";COAS;"&amp;Meldungen!Q215&amp;";SLOW;"&amp;Meldungen!S215&amp;";4X100;"&amp;IF(Meldungen!M215="","",Meldungen!M215&amp;";"&amp;Meldungen!N215),"")</f>
        <v/>
      </c>
    </row>
    <row r="289" spans="1:1" ht="21" x14ac:dyDescent="0.35">
      <c r="A289" s="57" t="str">
        <f>IF(NOT(ISBLANK(Meldungen!B216)),Meldungen!B216&amp;";"&amp;Meldungen!C216&amp;";"&amp;Meldungen!D216&amp;";"&amp;TEXT(Meldungen!E216,"JJJJ-MM-TT")&amp;";;"&amp;'allg. Daten'!C$6&amp;";"&amp;IF(Meldungen!G216="ja",1,0)&amp;";100;"&amp;Meldungen!H216&amp;";400;"&amp;Meldungen!I216&amp;";800;"&amp;Meldungen!J216&amp;";50OF;"&amp;Meldungen!K216&amp;";WW;"&amp;Meldungen!L216&amp;";IUFS;"&amp;Meldungen!O216&amp;";WEIT;"&amp;Meldungen!P216&amp;";COAS;"&amp;Meldungen!Q216&amp;";SLOW;"&amp;Meldungen!S216&amp;";4X100;"&amp;IF(Meldungen!M216="","",Meldungen!M216&amp;";"&amp;Meldungen!N216),"")</f>
        <v/>
      </c>
    </row>
    <row r="290" spans="1:1" ht="21" x14ac:dyDescent="0.35">
      <c r="A290" s="57" t="str">
        <f>IF(NOT(ISBLANK(Meldungen!B217)),Meldungen!B217&amp;";"&amp;Meldungen!C217&amp;";"&amp;Meldungen!D217&amp;";"&amp;TEXT(Meldungen!E217,"JJJJ-MM-TT")&amp;";;"&amp;'allg. Daten'!C$6&amp;";"&amp;IF(Meldungen!G217="ja",1,0)&amp;";100;"&amp;Meldungen!H217&amp;";400;"&amp;Meldungen!I217&amp;";800;"&amp;Meldungen!J217&amp;";50OF;"&amp;Meldungen!K217&amp;";WW;"&amp;Meldungen!L217&amp;";IUFS;"&amp;Meldungen!O217&amp;";WEIT;"&amp;Meldungen!P217&amp;";COAS;"&amp;Meldungen!Q217&amp;";SLOW;"&amp;Meldungen!S217&amp;";4X100;"&amp;IF(Meldungen!M217="","",Meldungen!M217&amp;";"&amp;Meldungen!N217),"")</f>
        <v/>
      </c>
    </row>
    <row r="291" spans="1:1" ht="21" x14ac:dyDescent="0.35">
      <c r="A291" s="57" t="str">
        <f>IF(NOT(ISBLANK(Meldungen!B218)),Meldungen!B218&amp;";"&amp;Meldungen!C218&amp;";"&amp;Meldungen!D218&amp;";"&amp;TEXT(Meldungen!E218,"JJJJ-MM-TT")&amp;";;"&amp;'allg. Daten'!C$6&amp;";"&amp;IF(Meldungen!G218="ja",1,0)&amp;";100;"&amp;Meldungen!H218&amp;";400;"&amp;Meldungen!I218&amp;";800;"&amp;Meldungen!J218&amp;";50OF;"&amp;Meldungen!K218&amp;";WW;"&amp;Meldungen!L218&amp;";IUFS;"&amp;Meldungen!O218&amp;";WEIT;"&amp;Meldungen!P218&amp;";COAS;"&amp;Meldungen!Q218&amp;";SLOW;"&amp;Meldungen!S218&amp;";4X100;"&amp;IF(Meldungen!M218="","",Meldungen!M218&amp;";"&amp;Meldungen!N218),"")</f>
        <v/>
      </c>
    </row>
    <row r="292" spans="1:1" ht="21" x14ac:dyDescent="0.35">
      <c r="A292" s="57" t="str">
        <f>IF(NOT(ISBLANK(Meldungen!B219)),Meldungen!B219&amp;";"&amp;Meldungen!C219&amp;";"&amp;Meldungen!D219&amp;";"&amp;TEXT(Meldungen!E219,"JJJJ-MM-TT")&amp;";;"&amp;'allg. Daten'!C$6&amp;";"&amp;IF(Meldungen!G219="ja",1,0)&amp;";100;"&amp;Meldungen!H219&amp;";400;"&amp;Meldungen!I219&amp;";800;"&amp;Meldungen!J219&amp;";50OF;"&amp;Meldungen!K219&amp;";WW;"&amp;Meldungen!L219&amp;";IUFS;"&amp;Meldungen!O219&amp;";WEIT;"&amp;Meldungen!P219&amp;";COAS;"&amp;Meldungen!Q219&amp;";SLOW;"&amp;Meldungen!S219&amp;";4X100;"&amp;IF(Meldungen!M219="","",Meldungen!M219&amp;";"&amp;Meldungen!N219),"")</f>
        <v/>
      </c>
    </row>
    <row r="293" spans="1:1" ht="21" x14ac:dyDescent="0.35">
      <c r="A293" s="57" t="str">
        <f>IF(NOT(ISBLANK(Meldungen!B220)),Meldungen!B220&amp;";"&amp;Meldungen!C220&amp;";"&amp;Meldungen!D220&amp;";"&amp;TEXT(Meldungen!E220,"JJJJ-MM-TT")&amp;";;"&amp;'allg. Daten'!C$6&amp;";"&amp;IF(Meldungen!G220="ja",1,0)&amp;";100;"&amp;Meldungen!H220&amp;";400;"&amp;Meldungen!I220&amp;";800;"&amp;Meldungen!J220&amp;";50OF;"&amp;Meldungen!K220&amp;";WW;"&amp;Meldungen!L220&amp;";IUFS;"&amp;Meldungen!O220&amp;";WEIT;"&amp;Meldungen!P220&amp;";COAS;"&amp;Meldungen!Q220&amp;";SLOW;"&amp;Meldungen!S220&amp;";4X100;"&amp;IF(Meldungen!M220="","",Meldungen!M220&amp;";"&amp;Meldungen!N220),"")</f>
        <v/>
      </c>
    </row>
    <row r="294" spans="1:1" ht="21" x14ac:dyDescent="0.35">
      <c r="A294" s="57" t="str">
        <f>IF(NOT(ISBLANK(Meldungen!B221)),Meldungen!B221&amp;";"&amp;Meldungen!C221&amp;";"&amp;Meldungen!D221&amp;";"&amp;TEXT(Meldungen!E221,"JJJJ-MM-TT")&amp;";;"&amp;'allg. Daten'!C$6&amp;";"&amp;IF(Meldungen!G221="ja",1,0)&amp;";100;"&amp;Meldungen!H221&amp;";400;"&amp;Meldungen!I221&amp;";800;"&amp;Meldungen!J221&amp;";50OF;"&amp;Meldungen!K221&amp;";WW;"&amp;Meldungen!L221&amp;";IUFS;"&amp;Meldungen!O221&amp;";WEIT;"&amp;Meldungen!P221&amp;";COAS;"&amp;Meldungen!Q221&amp;";SLOW;"&amp;Meldungen!S221&amp;";4X100;"&amp;IF(Meldungen!M221="","",Meldungen!M221&amp;";"&amp;Meldungen!N221),"")</f>
        <v/>
      </c>
    </row>
    <row r="295" spans="1:1" ht="21" x14ac:dyDescent="0.35">
      <c r="A295" s="57" t="str">
        <f>IF(NOT(ISBLANK(Meldungen!B222)),Meldungen!B222&amp;";"&amp;Meldungen!C222&amp;";"&amp;Meldungen!D222&amp;";"&amp;TEXT(Meldungen!E222,"JJJJ-MM-TT")&amp;";;"&amp;'allg. Daten'!C$6&amp;";"&amp;IF(Meldungen!G222="ja",1,0)&amp;";100;"&amp;Meldungen!H222&amp;";400;"&amp;Meldungen!I222&amp;";800;"&amp;Meldungen!J222&amp;";50OF;"&amp;Meldungen!K222&amp;";WW;"&amp;Meldungen!L222&amp;";IUFS;"&amp;Meldungen!O222&amp;";WEIT;"&amp;Meldungen!P222&amp;";COAS;"&amp;Meldungen!Q222&amp;";SLOW;"&amp;Meldungen!S222&amp;";4X100;"&amp;IF(Meldungen!M222="","",Meldungen!M222&amp;";"&amp;Meldungen!N222),"")</f>
        <v/>
      </c>
    </row>
    <row r="296" spans="1:1" ht="21" x14ac:dyDescent="0.35">
      <c r="A296" s="57" t="str">
        <f>IF(NOT(ISBLANK(Meldungen!B223)),Meldungen!B223&amp;";"&amp;Meldungen!C223&amp;";"&amp;Meldungen!D223&amp;";"&amp;TEXT(Meldungen!E223,"JJJJ-MM-TT")&amp;";;"&amp;'allg. Daten'!C$6&amp;";"&amp;IF(Meldungen!G223="ja",1,0)&amp;";100;"&amp;Meldungen!H223&amp;";400;"&amp;Meldungen!I223&amp;";800;"&amp;Meldungen!J223&amp;";50OF;"&amp;Meldungen!K223&amp;";WW;"&amp;Meldungen!L223&amp;";IUFS;"&amp;Meldungen!O223&amp;";WEIT;"&amp;Meldungen!P223&amp;";COAS;"&amp;Meldungen!Q223&amp;";SLOW;"&amp;Meldungen!S223&amp;";4X100;"&amp;IF(Meldungen!M223="","",Meldungen!M223&amp;";"&amp;Meldungen!N223),"")</f>
        <v/>
      </c>
    </row>
    <row r="297" spans="1:1" ht="21" x14ac:dyDescent="0.35">
      <c r="A297" s="57" t="str">
        <f>IF(NOT(ISBLANK(Meldungen!B224)),Meldungen!B224&amp;";"&amp;Meldungen!C224&amp;";"&amp;Meldungen!D224&amp;";"&amp;TEXT(Meldungen!E224,"JJJJ-MM-TT")&amp;";;"&amp;'allg. Daten'!C$6&amp;";"&amp;IF(Meldungen!G224="ja",1,0)&amp;";100;"&amp;Meldungen!H224&amp;";400;"&amp;Meldungen!I224&amp;";800;"&amp;Meldungen!J224&amp;";50OF;"&amp;Meldungen!K224&amp;";WW;"&amp;Meldungen!L224&amp;";IUFS;"&amp;Meldungen!O224&amp;";WEIT;"&amp;Meldungen!P224&amp;";COAS;"&amp;Meldungen!Q224&amp;";SLOW;"&amp;Meldungen!S224&amp;";4X100;"&amp;IF(Meldungen!M224="","",Meldungen!M224&amp;";"&amp;Meldungen!N224),"")</f>
        <v/>
      </c>
    </row>
    <row r="298" spans="1:1" ht="21" x14ac:dyDescent="0.35">
      <c r="A298" s="57" t="str">
        <f>IF(NOT(ISBLANK(Meldungen!B225)),Meldungen!B225&amp;";"&amp;Meldungen!C225&amp;";"&amp;Meldungen!D225&amp;";"&amp;TEXT(Meldungen!E225,"JJJJ-MM-TT")&amp;";;"&amp;'allg. Daten'!C$6&amp;";"&amp;IF(Meldungen!G225="ja",1,0)&amp;";100;"&amp;Meldungen!H225&amp;";400;"&amp;Meldungen!I225&amp;";800;"&amp;Meldungen!J225&amp;";50OF;"&amp;Meldungen!K225&amp;";WW;"&amp;Meldungen!L225&amp;";IUFS;"&amp;Meldungen!O225&amp;";WEIT;"&amp;Meldungen!P225&amp;";COAS;"&amp;Meldungen!Q225&amp;";SLOW;"&amp;Meldungen!S225&amp;";4X100;"&amp;IF(Meldungen!M225="","",Meldungen!M225&amp;";"&amp;Meldungen!N225),"")</f>
        <v/>
      </c>
    </row>
    <row r="299" spans="1:1" ht="21" x14ac:dyDescent="0.35">
      <c r="A299" s="57" t="str">
        <f>IF(NOT(ISBLANK(Meldungen!B226)),Meldungen!B226&amp;";"&amp;Meldungen!C226&amp;";"&amp;Meldungen!D226&amp;";"&amp;TEXT(Meldungen!E226,"JJJJ-MM-TT")&amp;";;"&amp;'allg. Daten'!C$6&amp;";"&amp;IF(Meldungen!G226="ja",1,0)&amp;";100;"&amp;Meldungen!H226&amp;";400;"&amp;Meldungen!I226&amp;";800;"&amp;Meldungen!J226&amp;";50OF;"&amp;Meldungen!K226&amp;";WW;"&amp;Meldungen!L226&amp;";IUFS;"&amp;Meldungen!O226&amp;";WEIT;"&amp;Meldungen!P226&amp;";COAS;"&amp;Meldungen!Q226&amp;";SLOW;"&amp;Meldungen!S226&amp;";4X100;"&amp;IF(Meldungen!M226="","",Meldungen!M226&amp;";"&amp;Meldungen!N226),"")</f>
        <v/>
      </c>
    </row>
    <row r="300" spans="1:1" ht="21" x14ac:dyDescent="0.35">
      <c r="A300" s="57" t="str">
        <f>IF(NOT(ISBLANK(Meldungen!B227)),Meldungen!B227&amp;";"&amp;Meldungen!C227&amp;";"&amp;Meldungen!D227&amp;";"&amp;TEXT(Meldungen!E227,"JJJJ-MM-TT")&amp;";;"&amp;'allg. Daten'!C$6&amp;";"&amp;IF(Meldungen!G227="ja",1,0)&amp;";100;"&amp;Meldungen!H227&amp;";400;"&amp;Meldungen!I227&amp;";800;"&amp;Meldungen!J227&amp;";50OF;"&amp;Meldungen!K227&amp;";WW;"&amp;Meldungen!L227&amp;";IUFS;"&amp;Meldungen!O227&amp;";WEIT;"&amp;Meldungen!P227&amp;";COAS;"&amp;Meldungen!Q227&amp;";SLOW;"&amp;Meldungen!S227&amp;";4X100;"&amp;IF(Meldungen!M227="","",Meldungen!M227&amp;";"&amp;Meldungen!N227),"")</f>
        <v/>
      </c>
    </row>
    <row r="301" spans="1:1" ht="21" x14ac:dyDescent="0.35">
      <c r="A301" s="57" t="str">
        <f>IF(NOT(ISBLANK(Meldungen!B228)),Meldungen!B228&amp;";"&amp;Meldungen!C228&amp;";"&amp;Meldungen!D228&amp;";"&amp;TEXT(Meldungen!E228,"JJJJ-MM-TT")&amp;";;"&amp;'allg. Daten'!C$6&amp;";"&amp;IF(Meldungen!G228="ja",1,0)&amp;";100;"&amp;Meldungen!H228&amp;";400;"&amp;Meldungen!I228&amp;";800;"&amp;Meldungen!J228&amp;";50OF;"&amp;Meldungen!K228&amp;";WW;"&amp;Meldungen!L228&amp;";IUFS;"&amp;Meldungen!O228&amp;";WEIT;"&amp;Meldungen!P228&amp;";COAS;"&amp;Meldungen!Q228&amp;";SLOW;"&amp;Meldungen!S228&amp;";4X100;"&amp;IF(Meldungen!M228="","",Meldungen!M228&amp;";"&amp;Meldungen!N228),"")</f>
        <v/>
      </c>
    </row>
    <row r="302" spans="1:1" ht="21" x14ac:dyDescent="0.35">
      <c r="A302" s="57" t="str">
        <f>IF(NOT(ISBLANK(Meldungen!B229)),Meldungen!B229&amp;";"&amp;Meldungen!C229&amp;";"&amp;Meldungen!D229&amp;";"&amp;TEXT(Meldungen!E229,"JJJJ-MM-TT")&amp;";;"&amp;'allg. Daten'!C$6&amp;";"&amp;IF(Meldungen!G229="ja",1,0)&amp;";100;"&amp;Meldungen!H229&amp;";400;"&amp;Meldungen!I229&amp;";800;"&amp;Meldungen!J229&amp;";50OF;"&amp;Meldungen!K229&amp;";WW;"&amp;Meldungen!L229&amp;";IUFS;"&amp;Meldungen!O229&amp;";WEIT;"&amp;Meldungen!P229&amp;";COAS;"&amp;Meldungen!Q229&amp;";SLOW;"&amp;Meldungen!S229&amp;";4X100;"&amp;IF(Meldungen!M229="","",Meldungen!M229&amp;";"&amp;Meldungen!N229),"")</f>
        <v/>
      </c>
    </row>
    <row r="303" spans="1:1" ht="21" x14ac:dyDescent="0.35">
      <c r="A303" s="57" t="str">
        <f>IF(NOT(ISBLANK(Meldungen!B230)),Meldungen!B230&amp;";"&amp;Meldungen!C230&amp;";"&amp;Meldungen!D230&amp;";"&amp;TEXT(Meldungen!E230,"JJJJ-MM-TT")&amp;";;"&amp;'allg. Daten'!C$6&amp;";"&amp;IF(Meldungen!G230="ja",1,0)&amp;";100;"&amp;Meldungen!H230&amp;";400;"&amp;Meldungen!I230&amp;";800;"&amp;Meldungen!J230&amp;";50OF;"&amp;Meldungen!K230&amp;";WW;"&amp;Meldungen!L230&amp;";IUFS;"&amp;Meldungen!O230&amp;";WEIT;"&amp;Meldungen!P230&amp;";COAS;"&amp;Meldungen!Q230&amp;";SLOW;"&amp;Meldungen!S230&amp;";4X100;"&amp;IF(Meldungen!M230="","",Meldungen!M230&amp;";"&amp;Meldungen!N230),"")</f>
        <v/>
      </c>
    </row>
    <row r="304" spans="1:1" ht="21" x14ac:dyDescent="0.35">
      <c r="A304" s="57" t="str">
        <f>IF(NOT(ISBLANK(Meldungen!B231)),Meldungen!B231&amp;";"&amp;Meldungen!C231&amp;";"&amp;Meldungen!D231&amp;";"&amp;TEXT(Meldungen!E231,"JJJJ-MM-TT")&amp;";;"&amp;'allg. Daten'!C$6&amp;";"&amp;IF(Meldungen!G231="ja",1,0)&amp;";100;"&amp;Meldungen!H231&amp;";400;"&amp;Meldungen!I231&amp;";800;"&amp;Meldungen!J231&amp;";50OF;"&amp;Meldungen!K231&amp;";WW;"&amp;Meldungen!L231&amp;";IUFS;"&amp;Meldungen!O231&amp;";WEIT;"&amp;Meldungen!P231&amp;";COAS;"&amp;Meldungen!Q231&amp;";SLOW;"&amp;Meldungen!S231&amp;";4X100;"&amp;IF(Meldungen!M231="","",Meldungen!M231&amp;";"&amp;Meldungen!N231),"")</f>
        <v/>
      </c>
    </row>
    <row r="305" spans="1:1" ht="21" x14ac:dyDescent="0.35">
      <c r="A305" s="57" t="str">
        <f>IF(NOT(ISBLANK(Meldungen!B232)),Meldungen!B232&amp;";"&amp;Meldungen!C232&amp;";"&amp;Meldungen!D232&amp;";"&amp;TEXT(Meldungen!E232,"JJJJ-MM-TT")&amp;";;"&amp;'allg. Daten'!C$6&amp;";"&amp;IF(Meldungen!G232="ja",1,0)&amp;";100;"&amp;Meldungen!H232&amp;";400;"&amp;Meldungen!I232&amp;";800;"&amp;Meldungen!J232&amp;";50OF;"&amp;Meldungen!K232&amp;";WW;"&amp;Meldungen!L232&amp;";IUFS;"&amp;Meldungen!O232&amp;";WEIT;"&amp;Meldungen!P232&amp;";COAS;"&amp;Meldungen!Q232&amp;";SLOW;"&amp;Meldungen!S232&amp;";4X100;"&amp;IF(Meldungen!M232="","",Meldungen!M232&amp;";"&amp;Meldungen!N232),"")</f>
        <v/>
      </c>
    </row>
    <row r="306" spans="1:1" ht="21" x14ac:dyDescent="0.35">
      <c r="A306" s="57" t="str">
        <f>IF(NOT(ISBLANK(Meldungen!B233)),Meldungen!B233&amp;";"&amp;Meldungen!C233&amp;";"&amp;Meldungen!D233&amp;";"&amp;TEXT(Meldungen!E233,"JJJJ-MM-TT")&amp;";;"&amp;'allg. Daten'!C$6&amp;";"&amp;IF(Meldungen!G233="ja",1,0)&amp;";100;"&amp;Meldungen!H233&amp;";400;"&amp;Meldungen!I233&amp;";800;"&amp;Meldungen!J233&amp;";50OF;"&amp;Meldungen!K233&amp;";WW;"&amp;Meldungen!L233&amp;";IUFS;"&amp;Meldungen!O233&amp;";WEIT;"&amp;Meldungen!P233&amp;";COAS;"&amp;Meldungen!Q233&amp;";SLOW;"&amp;Meldungen!S233&amp;";4X100;"&amp;IF(Meldungen!M233="","",Meldungen!M233&amp;";"&amp;Meldungen!N233),"")</f>
        <v/>
      </c>
    </row>
    <row r="307" spans="1:1" ht="21" x14ac:dyDescent="0.35">
      <c r="A307" s="57" t="str">
        <f>IF(NOT(ISBLANK(Meldungen!B234)),Meldungen!B234&amp;";"&amp;Meldungen!C234&amp;";"&amp;Meldungen!D234&amp;";"&amp;TEXT(Meldungen!E234,"JJJJ-MM-TT")&amp;";;"&amp;'allg. Daten'!C$6&amp;";"&amp;IF(Meldungen!G234="ja",1,0)&amp;";100;"&amp;Meldungen!H234&amp;";400;"&amp;Meldungen!I234&amp;";800;"&amp;Meldungen!J234&amp;";50OF;"&amp;Meldungen!K234&amp;";WW;"&amp;Meldungen!L234&amp;";IUFS;"&amp;Meldungen!O234&amp;";WEIT;"&amp;Meldungen!P234&amp;";COAS;"&amp;Meldungen!Q234&amp;";SLOW;"&amp;Meldungen!S234&amp;";4X100;"&amp;IF(Meldungen!M234="","",Meldungen!M234&amp;";"&amp;Meldungen!N234),"")</f>
        <v/>
      </c>
    </row>
    <row r="308" spans="1:1" ht="21" x14ac:dyDescent="0.35">
      <c r="A308" s="57" t="str">
        <f>IF(NOT(ISBLANK(Meldungen!B235)),Meldungen!B235&amp;";"&amp;Meldungen!C235&amp;";"&amp;Meldungen!D235&amp;";"&amp;TEXT(Meldungen!E235,"JJJJ-MM-TT")&amp;";;"&amp;'allg. Daten'!C$6&amp;";"&amp;IF(Meldungen!G235="ja",1,0)&amp;";100;"&amp;Meldungen!H235&amp;";400;"&amp;Meldungen!I235&amp;";800;"&amp;Meldungen!J235&amp;";50OF;"&amp;Meldungen!K235&amp;";WW;"&amp;Meldungen!L235&amp;";IUFS;"&amp;Meldungen!O235&amp;";WEIT;"&amp;Meldungen!P235&amp;";COAS;"&amp;Meldungen!Q235&amp;";SLOW;"&amp;Meldungen!S235&amp;";4X100;"&amp;IF(Meldungen!M235="","",Meldungen!M235&amp;";"&amp;Meldungen!N235),"")</f>
        <v/>
      </c>
    </row>
    <row r="309" spans="1:1" ht="21" x14ac:dyDescent="0.35">
      <c r="A309" s="57" t="str">
        <f>IF(NOT(ISBLANK(Meldungen!B236)),Meldungen!B236&amp;";"&amp;Meldungen!C236&amp;";"&amp;Meldungen!D236&amp;";"&amp;TEXT(Meldungen!E236,"JJJJ-MM-TT")&amp;";;"&amp;'allg. Daten'!C$6&amp;";"&amp;IF(Meldungen!G236="ja",1,0)&amp;";100;"&amp;Meldungen!H236&amp;";400;"&amp;Meldungen!I236&amp;";800;"&amp;Meldungen!J236&amp;";50OF;"&amp;Meldungen!K236&amp;";WW;"&amp;Meldungen!L236&amp;";IUFS;"&amp;Meldungen!O236&amp;";WEIT;"&amp;Meldungen!P236&amp;";COAS;"&amp;Meldungen!Q236&amp;";SLOW;"&amp;Meldungen!S236&amp;";4X100;"&amp;IF(Meldungen!M236="","",Meldungen!M236&amp;";"&amp;Meldungen!N236),"")</f>
        <v/>
      </c>
    </row>
    <row r="310" spans="1:1" ht="21" x14ac:dyDescent="0.35">
      <c r="A310" s="57" t="str">
        <f>IF(NOT(ISBLANK(Meldungen!B237)),Meldungen!B237&amp;";"&amp;Meldungen!C237&amp;";"&amp;Meldungen!D237&amp;";"&amp;TEXT(Meldungen!E237,"JJJJ-MM-TT")&amp;";;"&amp;'allg. Daten'!C$6&amp;";"&amp;IF(Meldungen!G237="ja",1,0)&amp;";100;"&amp;Meldungen!H237&amp;";400;"&amp;Meldungen!I237&amp;";800;"&amp;Meldungen!J237&amp;";50OF;"&amp;Meldungen!K237&amp;";WW;"&amp;Meldungen!L237&amp;";IUFS;"&amp;Meldungen!O237&amp;";WEIT;"&amp;Meldungen!P237&amp;";COAS;"&amp;Meldungen!Q237&amp;";SLOW;"&amp;Meldungen!S237&amp;";4X100;"&amp;IF(Meldungen!M237="","",Meldungen!M237&amp;";"&amp;Meldungen!N237),"")</f>
        <v/>
      </c>
    </row>
    <row r="311" spans="1:1" ht="21" x14ac:dyDescent="0.35">
      <c r="A311" s="57" t="str">
        <f>IF(NOT(ISBLANK(Meldungen!B238)),Meldungen!B238&amp;";"&amp;Meldungen!C238&amp;";"&amp;Meldungen!D238&amp;";"&amp;TEXT(Meldungen!E238,"JJJJ-MM-TT")&amp;";;"&amp;'allg. Daten'!C$6&amp;";"&amp;IF(Meldungen!G238="ja",1,0)&amp;";100;"&amp;Meldungen!H238&amp;";400;"&amp;Meldungen!I238&amp;";800;"&amp;Meldungen!J238&amp;";50OF;"&amp;Meldungen!K238&amp;";WW;"&amp;Meldungen!L238&amp;";IUFS;"&amp;Meldungen!O238&amp;";WEIT;"&amp;Meldungen!P238&amp;";COAS;"&amp;Meldungen!Q238&amp;";SLOW;"&amp;Meldungen!S238&amp;";4X100;"&amp;IF(Meldungen!M238="","",Meldungen!M238&amp;";"&amp;Meldungen!N238),"")</f>
        <v/>
      </c>
    </row>
    <row r="312" spans="1:1" ht="21" x14ac:dyDescent="0.35">
      <c r="A312" s="57" t="str">
        <f>IF(NOT(ISBLANK(Meldungen!B239)),Meldungen!B239&amp;";"&amp;Meldungen!C239&amp;";"&amp;Meldungen!D239&amp;";"&amp;TEXT(Meldungen!E239,"JJJJ-MM-TT")&amp;";;"&amp;'allg. Daten'!C$6&amp;";"&amp;IF(Meldungen!G239="ja",1,0)&amp;";100;"&amp;Meldungen!H239&amp;";400;"&amp;Meldungen!I239&amp;";800;"&amp;Meldungen!J239&amp;";50OF;"&amp;Meldungen!K239&amp;";WW;"&amp;Meldungen!L239&amp;";IUFS;"&amp;Meldungen!O239&amp;";WEIT;"&amp;Meldungen!P239&amp;";COAS;"&amp;Meldungen!Q239&amp;";SLOW;"&amp;Meldungen!S239&amp;";4X100;"&amp;IF(Meldungen!M239="","",Meldungen!M239&amp;";"&amp;Meldungen!N239),"")</f>
        <v/>
      </c>
    </row>
    <row r="313" spans="1:1" ht="21" x14ac:dyDescent="0.35">
      <c r="A313" s="57" t="str">
        <f>IF(NOT(ISBLANK(Meldungen!B240)),Meldungen!B240&amp;";"&amp;Meldungen!C240&amp;";"&amp;Meldungen!D240&amp;";"&amp;TEXT(Meldungen!E240,"JJJJ-MM-TT")&amp;";;"&amp;'allg. Daten'!C$6&amp;";"&amp;IF(Meldungen!G240="ja",1,0)&amp;";100;"&amp;Meldungen!H240&amp;";400;"&amp;Meldungen!I240&amp;";800;"&amp;Meldungen!J240&amp;";50OF;"&amp;Meldungen!K240&amp;";WW;"&amp;Meldungen!L240&amp;";IUFS;"&amp;Meldungen!O240&amp;";WEIT;"&amp;Meldungen!P240&amp;";COAS;"&amp;Meldungen!Q240&amp;";SLOW;"&amp;Meldungen!S240&amp;";4X100;"&amp;IF(Meldungen!M240="","",Meldungen!M240&amp;";"&amp;Meldungen!N240),"")</f>
        <v/>
      </c>
    </row>
    <row r="314" spans="1:1" ht="21" x14ac:dyDescent="0.35">
      <c r="A314" s="57" t="str">
        <f>IF(NOT(ISBLANK(Meldungen!B241)),Meldungen!B241&amp;";"&amp;Meldungen!C241&amp;";"&amp;Meldungen!D241&amp;";"&amp;TEXT(Meldungen!E241,"JJJJ-MM-TT")&amp;";;"&amp;'allg. Daten'!C$6&amp;";"&amp;IF(Meldungen!G241="ja",1,0)&amp;";100;"&amp;Meldungen!H241&amp;";400;"&amp;Meldungen!I241&amp;";800;"&amp;Meldungen!J241&amp;";50OF;"&amp;Meldungen!K241&amp;";WW;"&amp;Meldungen!L241&amp;";IUFS;"&amp;Meldungen!O241&amp;";WEIT;"&amp;Meldungen!P241&amp;";COAS;"&amp;Meldungen!Q241&amp;";SLOW;"&amp;Meldungen!S241&amp;";4X100;"&amp;IF(Meldungen!M241="","",Meldungen!M241&amp;";"&amp;Meldungen!N241),"")</f>
        <v/>
      </c>
    </row>
    <row r="315" spans="1:1" ht="21" x14ac:dyDescent="0.35">
      <c r="A315" s="57" t="str">
        <f>IF(NOT(ISBLANK(Meldungen!B242)),Meldungen!B242&amp;";"&amp;Meldungen!C242&amp;";"&amp;Meldungen!D242&amp;";"&amp;TEXT(Meldungen!E242,"JJJJ-MM-TT")&amp;";;"&amp;'allg. Daten'!C$6&amp;";"&amp;IF(Meldungen!G242="ja",1,0)&amp;";100;"&amp;Meldungen!H242&amp;";400;"&amp;Meldungen!I242&amp;";800;"&amp;Meldungen!J242&amp;";50OF;"&amp;Meldungen!K242&amp;";WW;"&amp;Meldungen!L242&amp;";IUFS;"&amp;Meldungen!O242&amp;";WEIT;"&amp;Meldungen!P242&amp;";COAS;"&amp;Meldungen!Q242&amp;";SLOW;"&amp;Meldungen!S242&amp;";4X100;"&amp;IF(Meldungen!M242="","",Meldungen!M242&amp;";"&amp;Meldungen!N242),"")</f>
        <v/>
      </c>
    </row>
    <row r="316" spans="1:1" ht="21" x14ac:dyDescent="0.35">
      <c r="A316" s="57" t="str">
        <f>IF(NOT(ISBLANK(Meldungen!B243)),Meldungen!B243&amp;";"&amp;Meldungen!C243&amp;";"&amp;Meldungen!D243&amp;";"&amp;TEXT(Meldungen!E243,"JJJJ-MM-TT")&amp;";;"&amp;'allg. Daten'!C$6&amp;";"&amp;IF(Meldungen!G243="ja",1,0)&amp;";100;"&amp;Meldungen!H243&amp;";400;"&amp;Meldungen!I243&amp;";800;"&amp;Meldungen!J243&amp;";50OF;"&amp;Meldungen!K243&amp;";WW;"&amp;Meldungen!L243&amp;";IUFS;"&amp;Meldungen!O243&amp;";WEIT;"&amp;Meldungen!P243&amp;";COAS;"&amp;Meldungen!Q243&amp;";SLOW;"&amp;Meldungen!S243&amp;";4X100;"&amp;IF(Meldungen!M243="","",Meldungen!M243&amp;";"&amp;Meldungen!N243),"")</f>
        <v/>
      </c>
    </row>
    <row r="317" spans="1:1" ht="21" x14ac:dyDescent="0.35">
      <c r="A317" s="57" t="str">
        <f>IF(NOT(ISBLANK(Meldungen!B244)),Meldungen!B244&amp;";"&amp;Meldungen!C244&amp;";"&amp;Meldungen!D244&amp;";"&amp;TEXT(Meldungen!E244,"JJJJ-MM-TT")&amp;";;"&amp;'allg. Daten'!C$6&amp;";"&amp;IF(Meldungen!G244="ja",1,0)&amp;";100;"&amp;Meldungen!H244&amp;";400;"&amp;Meldungen!I244&amp;";800;"&amp;Meldungen!J244&amp;";50OF;"&amp;Meldungen!K244&amp;";WW;"&amp;Meldungen!L244&amp;";IUFS;"&amp;Meldungen!O244&amp;";WEIT;"&amp;Meldungen!P244&amp;";COAS;"&amp;Meldungen!Q244&amp;";SLOW;"&amp;Meldungen!S244&amp;";4X100;"&amp;IF(Meldungen!M244="","",Meldungen!M244&amp;";"&amp;Meldungen!N244),"")</f>
        <v/>
      </c>
    </row>
    <row r="318" spans="1:1" ht="21" x14ac:dyDescent="0.35">
      <c r="A318" s="57" t="str">
        <f>IF(NOT(ISBLANK(Meldungen!B245)),Meldungen!B245&amp;";"&amp;Meldungen!C245&amp;";"&amp;Meldungen!D245&amp;";"&amp;TEXT(Meldungen!E245,"JJJJ-MM-TT")&amp;";;"&amp;'allg. Daten'!C$6&amp;";"&amp;IF(Meldungen!G245="ja",1,0)&amp;";100;"&amp;Meldungen!H245&amp;";400;"&amp;Meldungen!I245&amp;";800;"&amp;Meldungen!J245&amp;";50OF;"&amp;Meldungen!K245&amp;";WW;"&amp;Meldungen!L245&amp;";IUFS;"&amp;Meldungen!O245&amp;";WEIT;"&amp;Meldungen!P245&amp;";COAS;"&amp;Meldungen!Q245&amp;";SLOW;"&amp;Meldungen!S245&amp;";4X100;"&amp;IF(Meldungen!M245="","",Meldungen!M245&amp;";"&amp;Meldungen!N245),"")</f>
        <v/>
      </c>
    </row>
    <row r="319" spans="1:1" ht="21" x14ac:dyDescent="0.35">
      <c r="A319" s="57" t="str">
        <f>IF(NOT(ISBLANK(Meldungen!B246)),Meldungen!B246&amp;";"&amp;Meldungen!C246&amp;";"&amp;Meldungen!D246&amp;";"&amp;TEXT(Meldungen!E246,"JJJJ-MM-TT")&amp;";;"&amp;'allg. Daten'!C$6&amp;";"&amp;IF(Meldungen!G246="ja",1,0)&amp;";100;"&amp;Meldungen!H246&amp;";400;"&amp;Meldungen!I246&amp;";800;"&amp;Meldungen!J246&amp;";50OF;"&amp;Meldungen!K246&amp;";WW;"&amp;Meldungen!L246&amp;";IUFS;"&amp;Meldungen!O246&amp;";WEIT;"&amp;Meldungen!P246&amp;";COAS;"&amp;Meldungen!Q246&amp;";SLOW;"&amp;Meldungen!S246&amp;";4X100;"&amp;IF(Meldungen!M246="","",Meldungen!M246&amp;";"&amp;Meldungen!N246),"")</f>
        <v/>
      </c>
    </row>
    <row r="320" spans="1:1" ht="21" x14ac:dyDescent="0.35">
      <c r="A320" s="57" t="str">
        <f>IF(NOT(ISBLANK(Meldungen!B247)),Meldungen!B247&amp;";"&amp;Meldungen!C247&amp;";"&amp;Meldungen!D247&amp;";"&amp;TEXT(Meldungen!E247,"JJJJ-MM-TT")&amp;";;"&amp;'allg. Daten'!C$6&amp;";"&amp;IF(Meldungen!G247="ja",1,0)&amp;";100;"&amp;Meldungen!H247&amp;";400;"&amp;Meldungen!I247&amp;";800;"&amp;Meldungen!J247&amp;";50OF;"&amp;Meldungen!K247&amp;";WW;"&amp;Meldungen!L247&amp;";IUFS;"&amp;Meldungen!O247&amp;";WEIT;"&amp;Meldungen!P247&amp;";COAS;"&amp;Meldungen!Q247&amp;";SLOW;"&amp;Meldungen!S247&amp;";4X100;"&amp;IF(Meldungen!M247="","",Meldungen!M247&amp;";"&amp;Meldungen!N247),"")</f>
        <v/>
      </c>
    </row>
    <row r="321" spans="1:1" ht="21" x14ac:dyDescent="0.35">
      <c r="A321" s="57" t="str">
        <f>IF(NOT(ISBLANK(Meldungen!B248)),Meldungen!B248&amp;";"&amp;Meldungen!C248&amp;";"&amp;Meldungen!D248&amp;";"&amp;TEXT(Meldungen!E248,"JJJJ-MM-TT")&amp;";;"&amp;'allg. Daten'!C$6&amp;";"&amp;IF(Meldungen!G248="ja",1,0)&amp;";100;"&amp;Meldungen!H248&amp;";400;"&amp;Meldungen!I248&amp;";800;"&amp;Meldungen!J248&amp;";50OF;"&amp;Meldungen!K248&amp;";WW;"&amp;Meldungen!L248&amp;";IUFS;"&amp;Meldungen!O248&amp;";WEIT;"&amp;Meldungen!P248&amp;";COAS;"&amp;Meldungen!Q248&amp;";SLOW;"&amp;Meldungen!S248&amp;";4X100;"&amp;IF(Meldungen!M248="","",Meldungen!M248&amp;";"&amp;Meldungen!N248),"")</f>
        <v/>
      </c>
    </row>
    <row r="322" spans="1:1" ht="21" x14ac:dyDescent="0.35">
      <c r="A322" s="57" t="str">
        <f>IF(NOT(ISBLANK(Meldungen!B249)),Meldungen!B249&amp;";"&amp;Meldungen!C249&amp;";"&amp;Meldungen!D249&amp;";"&amp;TEXT(Meldungen!E249,"JJJJ-MM-TT")&amp;";;"&amp;'allg. Daten'!C$6&amp;";"&amp;IF(Meldungen!G249="ja",1,0)&amp;";100;"&amp;Meldungen!H249&amp;";400;"&amp;Meldungen!I249&amp;";800;"&amp;Meldungen!J249&amp;";50OF;"&amp;Meldungen!K249&amp;";WW;"&amp;Meldungen!L249&amp;";IUFS;"&amp;Meldungen!O249&amp;";WEIT;"&amp;Meldungen!P249&amp;";COAS;"&amp;Meldungen!Q249&amp;";SLOW;"&amp;Meldungen!S249&amp;";4X100;"&amp;IF(Meldungen!M249="","",Meldungen!M249&amp;";"&amp;Meldungen!N249),"")</f>
        <v/>
      </c>
    </row>
    <row r="323" spans="1:1" ht="21" x14ac:dyDescent="0.35">
      <c r="A323" s="57" t="str">
        <f>IF(NOT(ISBLANK(Meldungen!B250)),Meldungen!B250&amp;";"&amp;Meldungen!C250&amp;";"&amp;Meldungen!D250&amp;";"&amp;TEXT(Meldungen!E250,"JJJJ-MM-TT")&amp;";;"&amp;'allg. Daten'!C$6&amp;";"&amp;IF(Meldungen!G250="ja",1,0)&amp;";100;"&amp;Meldungen!H250&amp;";400;"&amp;Meldungen!I250&amp;";800;"&amp;Meldungen!J250&amp;";50OF;"&amp;Meldungen!K250&amp;";WW;"&amp;Meldungen!L250&amp;";IUFS;"&amp;Meldungen!O250&amp;";WEIT;"&amp;Meldungen!P250&amp;";COAS;"&amp;Meldungen!Q250&amp;";SLOW;"&amp;Meldungen!S250&amp;";4X100;"&amp;IF(Meldungen!M250="","",Meldungen!M250&amp;";"&amp;Meldungen!N250),"")</f>
        <v/>
      </c>
    </row>
    <row r="324" spans="1:1" ht="21" x14ac:dyDescent="0.35">
      <c r="A324" s="57" t="str">
        <f>IF(NOT(ISBLANK(Meldungen!B251)),Meldungen!B251&amp;";"&amp;Meldungen!C251&amp;";"&amp;Meldungen!D251&amp;";"&amp;TEXT(Meldungen!E251,"JJJJ-MM-TT")&amp;";;"&amp;'allg. Daten'!C$6&amp;";"&amp;IF(Meldungen!G251="ja",1,0)&amp;";100;"&amp;Meldungen!H251&amp;";400;"&amp;Meldungen!I251&amp;";800;"&amp;Meldungen!J251&amp;";50OF;"&amp;Meldungen!K251&amp;";WW;"&amp;Meldungen!L251&amp;";IUFS;"&amp;Meldungen!O251&amp;";WEIT;"&amp;Meldungen!P251&amp;";COAS;"&amp;Meldungen!Q251&amp;";SLOW;"&amp;Meldungen!S251&amp;";4X100;"&amp;IF(Meldungen!M251="","",Meldungen!M251&amp;";"&amp;Meldungen!N251),"")</f>
        <v/>
      </c>
    </row>
    <row r="325" spans="1:1" ht="21" x14ac:dyDescent="0.35">
      <c r="A325" s="57" t="str">
        <f>IF(NOT(ISBLANK(Meldungen!B252)),Meldungen!B252&amp;";"&amp;Meldungen!C252&amp;";"&amp;Meldungen!D252&amp;";"&amp;TEXT(Meldungen!E252,"JJJJ-MM-TT")&amp;";;"&amp;'allg. Daten'!C$6&amp;";"&amp;IF(Meldungen!G252="ja",1,0)&amp;";100;"&amp;Meldungen!H252&amp;";400;"&amp;Meldungen!I252&amp;";800;"&amp;Meldungen!J252&amp;";50OF;"&amp;Meldungen!K252&amp;";WW;"&amp;Meldungen!L252&amp;";IUFS;"&amp;Meldungen!O252&amp;";WEIT;"&amp;Meldungen!P252&amp;";COAS;"&amp;Meldungen!Q252&amp;";SLOW;"&amp;Meldungen!S252&amp;";4X100;"&amp;IF(Meldungen!M252="","",Meldungen!M252&amp;";"&amp;Meldungen!N252),"")</f>
        <v/>
      </c>
    </row>
    <row r="326" spans="1:1" ht="21" x14ac:dyDescent="0.35">
      <c r="A326" s="57" t="str">
        <f>IF(NOT(ISBLANK(Meldungen!B253)),Meldungen!B253&amp;";"&amp;Meldungen!C253&amp;";"&amp;Meldungen!D253&amp;";"&amp;TEXT(Meldungen!E253,"JJJJ-MM-TT")&amp;";;"&amp;'allg. Daten'!C$6&amp;";"&amp;IF(Meldungen!G253="ja",1,0)&amp;";100;"&amp;Meldungen!H253&amp;";400;"&amp;Meldungen!I253&amp;";800;"&amp;Meldungen!J253&amp;";50OF;"&amp;Meldungen!K253&amp;";WW;"&amp;Meldungen!L253&amp;";IUFS;"&amp;Meldungen!O253&amp;";WEIT;"&amp;Meldungen!P253&amp;";COAS;"&amp;Meldungen!Q253&amp;";SLOW;"&amp;Meldungen!S253&amp;";4X100;"&amp;IF(Meldungen!M253="","",Meldungen!M253&amp;";"&amp;Meldungen!N253),"")</f>
        <v/>
      </c>
    </row>
    <row r="327" spans="1:1" ht="21" x14ac:dyDescent="0.35">
      <c r="A327" s="57" t="str">
        <f>IF(NOT(ISBLANK(Meldungen!B254)),Meldungen!B254&amp;";"&amp;Meldungen!C254&amp;";"&amp;Meldungen!D254&amp;";"&amp;TEXT(Meldungen!E254,"JJJJ-MM-TT")&amp;";;"&amp;'allg. Daten'!C$6&amp;";"&amp;IF(Meldungen!G254="ja",1,0)&amp;";100;"&amp;Meldungen!H254&amp;";400;"&amp;Meldungen!I254&amp;";800;"&amp;Meldungen!J254&amp;";50OF;"&amp;Meldungen!K254&amp;";WW;"&amp;Meldungen!L254&amp;";IUFS;"&amp;Meldungen!O254&amp;";WEIT;"&amp;Meldungen!P254&amp;";COAS;"&amp;Meldungen!Q254&amp;";SLOW;"&amp;Meldungen!S254&amp;";4X100;"&amp;IF(Meldungen!M254="","",Meldungen!M254&amp;";"&amp;Meldungen!N254),"")</f>
        <v/>
      </c>
    </row>
    <row r="328" spans="1:1" ht="21" x14ac:dyDescent="0.35">
      <c r="A328" s="57" t="str">
        <f>IF(NOT(ISBLANK(Meldungen!B255)),Meldungen!B255&amp;";"&amp;Meldungen!C255&amp;";"&amp;Meldungen!D255&amp;";"&amp;TEXT(Meldungen!E255,"JJJJ-MM-TT")&amp;";;"&amp;'allg. Daten'!C$6&amp;";"&amp;IF(Meldungen!G255="ja",1,0)&amp;";100;"&amp;Meldungen!H255&amp;";400;"&amp;Meldungen!I255&amp;";800;"&amp;Meldungen!J255&amp;";50OF;"&amp;Meldungen!K255&amp;";WW;"&amp;Meldungen!L255&amp;";IUFS;"&amp;Meldungen!O255&amp;";WEIT;"&amp;Meldungen!P255&amp;";COAS;"&amp;Meldungen!Q255&amp;";SLOW;"&amp;Meldungen!S255&amp;";4X100;"&amp;IF(Meldungen!M255="","",Meldungen!M255&amp;";"&amp;Meldungen!N255),"")</f>
        <v/>
      </c>
    </row>
    <row r="329" spans="1:1" ht="21" x14ac:dyDescent="0.35">
      <c r="A329" s="57" t="str">
        <f>IF(NOT(ISBLANK(Meldungen!B256)),Meldungen!B256&amp;";"&amp;Meldungen!C256&amp;";"&amp;Meldungen!D256&amp;";"&amp;TEXT(Meldungen!E256,"JJJJ-MM-TT")&amp;";;"&amp;'allg. Daten'!C$6&amp;";"&amp;IF(Meldungen!G256="ja",1,0)&amp;";100;"&amp;Meldungen!H256&amp;";400;"&amp;Meldungen!I256&amp;";800;"&amp;Meldungen!J256&amp;";50OF;"&amp;Meldungen!K256&amp;";WW;"&amp;Meldungen!L256&amp;";IUFS;"&amp;Meldungen!O256&amp;";WEIT;"&amp;Meldungen!P256&amp;";COAS;"&amp;Meldungen!Q256&amp;";SLOW;"&amp;Meldungen!S256&amp;";4X100;"&amp;IF(Meldungen!M256="","",Meldungen!M256&amp;";"&amp;Meldungen!N256),"")</f>
        <v/>
      </c>
    </row>
    <row r="330" spans="1:1" ht="21" x14ac:dyDescent="0.35">
      <c r="A330" s="57" t="str">
        <f>IF(NOT(ISBLANK(Meldungen!B257)),Meldungen!B257&amp;";"&amp;Meldungen!C257&amp;";"&amp;Meldungen!D257&amp;";"&amp;TEXT(Meldungen!E257,"JJJJ-MM-TT")&amp;";;"&amp;'allg. Daten'!C$6&amp;";"&amp;IF(Meldungen!G257="ja",1,0)&amp;";100;"&amp;Meldungen!H257&amp;";400;"&amp;Meldungen!I257&amp;";800;"&amp;Meldungen!J257&amp;";50OF;"&amp;Meldungen!K257&amp;";WW;"&amp;Meldungen!L257&amp;";IUFS;"&amp;Meldungen!O257&amp;";WEIT;"&amp;Meldungen!P257&amp;";COAS;"&amp;Meldungen!Q257&amp;";SLOW;"&amp;Meldungen!S257&amp;";4X100;"&amp;IF(Meldungen!M257="","",Meldungen!M257&amp;";"&amp;Meldungen!N257),"")</f>
        <v/>
      </c>
    </row>
    <row r="331" spans="1:1" ht="21" x14ac:dyDescent="0.35">
      <c r="A331" s="57" t="str">
        <f>IF(NOT(ISBLANK(Meldungen!B258)),Meldungen!B258&amp;";"&amp;Meldungen!C258&amp;";"&amp;Meldungen!D258&amp;";"&amp;TEXT(Meldungen!E258,"JJJJ-MM-TT")&amp;";;"&amp;'allg. Daten'!C$6&amp;";"&amp;IF(Meldungen!G258="ja",1,0)&amp;";100;"&amp;Meldungen!H258&amp;";400;"&amp;Meldungen!I258&amp;";800;"&amp;Meldungen!J258&amp;";50OF;"&amp;Meldungen!K258&amp;";WW;"&amp;Meldungen!L258&amp;";IUFS;"&amp;Meldungen!O258&amp;";WEIT;"&amp;Meldungen!P258&amp;";COAS;"&amp;Meldungen!Q258&amp;";SLOW;"&amp;Meldungen!S258&amp;";4X100;"&amp;IF(Meldungen!M258="","",Meldungen!M258&amp;";"&amp;Meldungen!N258),"")</f>
        <v/>
      </c>
    </row>
    <row r="332" spans="1:1" ht="21" x14ac:dyDescent="0.35">
      <c r="A332" s="57" t="str">
        <f>IF(NOT(ISBLANK(Meldungen!B259)),Meldungen!B259&amp;";"&amp;Meldungen!C259&amp;";"&amp;Meldungen!D259&amp;";"&amp;TEXT(Meldungen!E259,"JJJJ-MM-TT")&amp;";;"&amp;'allg. Daten'!C$6&amp;";"&amp;IF(Meldungen!G259="ja",1,0)&amp;";100;"&amp;Meldungen!H259&amp;";400;"&amp;Meldungen!I259&amp;";800;"&amp;Meldungen!J259&amp;";50OF;"&amp;Meldungen!K259&amp;";WW;"&amp;Meldungen!L259&amp;";IUFS;"&amp;Meldungen!O259&amp;";WEIT;"&amp;Meldungen!P259&amp;";COAS;"&amp;Meldungen!Q259&amp;";SLOW;"&amp;Meldungen!S259&amp;";4X100;"&amp;IF(Meldungen!M259="","",Meldungen!M259&amp;";"&amp;Meldungen!N259),"")</f>
        <v/>
      </c>
    </row>
    <row r="333" spans="1:1" ht="21" x14ac:dyDescent="0.35">
      <c r="A333" s="57" t="str">
        <f>IF(NOT(ISBLANK(Meldungen!B260)),Meldungen!B260&amp;";"&amp;Meldungen!C260&amp;";"&amp;Meldungen!D260&amp;";"&amp;TEXT(Meldungen!E260,"JJJJ-MM-TT")&amp;";;"&amp;'allg. Daten'!C$6&amp;";"&amp;IF(Meldungen!G260="ja",1,0)&amp;";100;"&amp;Meldungen!H260&amp;";400;"&amp;Meldungen!I260&amp;";800;"&amp;Meldungen!J260&amp;";50OF;"&amp;Meldungen!K260&amp;";WW;"&amp;Meldungen!L260&amp;";IUFS;"&amp;Meldungen!O260&amp;";WEIT;"&amp;Meldungen!P260&amp;";COAS;"&amp;Meldungen!Q260&amp;";SLOW;"&amp;Meldungen!S260&amp;";4X100;"&amp;IF(Meldungen!M260="","",Meldungen!M260&amp;";"&amp;Meldungen!N260),"")</f>
        <v/>
      </c>
    </row>
    <row r="334" spans="1:1" ht="21" x14ac:dyDescent="0.35">
      <c r="A334" s="57" t="str">
        <f>IF(NOT(ISBLANK(Meldungen!B261)),Meldungen!B261&amp;";"&amp;Meldungen!C261&amp;";"&amp;Meldungen!D261&amp;";"&amp;TEXT(Meldungen!E261,"JJJJ-MM-TT")&amp;";;"&amp;'allg. Daten'!C$6&amp;";"&amp;IF(Meldungen!G261="ja",1,0)&amp;";100;"&amp;Meldungen!H261&amp;";400;"&amp;Meldungen!I261&amp;";800;"&amp;Meldungen!J261&amp;";50OF;"&amp;Meldungen!K261&amp;";WW;"&amp;Meldungen!L261&amp;";IUFS;"&amp;Meldungen!O261&amp;";WEIT;"&amp;Meldungen!P261&amp;";COAS;"&amp;Meldungen!Q261&amp;";SLOW;"&amp;Meldungen!S261&amp;";4X100;"&amp;IF(Meldungen!M261="","",Meldungen!M261&amp;";"&amp;Meldungen!N261),"")</f>
        <v/>
      </c>
    </row>
    <row r="335" spans="1:1" ht="21" x14ac:dyDescent="0.35">
      <c r="A335" s="57" t="str">
        <f>IF(NOT(ISBLANK(Meldungen!B262)),Meldungen!B262&amp;";"&amp;Meldungen!C262&amp;";"&amp;Meldungen!D262&amp;";"&amp;TEXT(Meldungen!E262,"JJJJ-MM-TT")&amp;";;"&amp;'allg. Daten'!C$6&amp;";"&amp;IF(Meldungen!G262="ja",1,0)&amp;";100;"&amp;Meldungen!H262&amp;";400;"&amp;Meldungen!I262&amp;";800;"&amp;Meldungen!J262&amp;";50OF;"&amp;Meldungen!K262&amp;";WW;"&amp;Meldungen!L262&amp;";IUFS;"&amp;Meldungen!O262&amp;";WEIT;"&amp;Meldungen!P262&amp;";COAS;"&amp;Meldungen!Q262&amp;";SLOW;"&amp;Meldungen!S262&amp;";4X100;"&amp;IF(Meldungen!M262="","",Meldungen!M262&amp;";"&amp;Meldungen!N262),"")</f>
        <v/>
      </c>
    </row>
    <row r="336" spans="1:1" ht="21" x14ac:dyDescent="0.35">
      <c r="A336" s="57" t="str">
        <f>IF(NOT(ISBLANK(Meldungen!B263)),Meldungen!B263&amp;";"&amp;Meldungen!C263&amp;";"&amp;Meldungen!D263&amp;";"&amp;TEXT(Meldungen!E263,"JJJJ-MM-TT")&amp;";;"&amp;'allg. Daten'!C$6&amp;";"&amp;IF(Meldungen!G263="ja",1,0)&amp;";100;"&amp;Meldungen!H263&amp;";400;"&amp;Meldungen!I263&amp;";800;"&amp;Meldungen!J263&amp;";50OF;"&amp;Meldungen!K263&amp;";WW;"&amp;Meldungen!L263&amp;";IUFS;"&amp;Meldungen!O263&amp;";WEIT;"&amp;Meldungen!P263&amp;";COAS;"&amp;Meldungen!Q263&amp;";SLOW;"&amp;Meldungen!S263&amp;";4X100;"&amp;IF(Meldungen!M263="","",Meldungen!M263&amp;";"&amp;Meldungen!N263),"")</f>
        <v/>
      </c>
    </row>
    <row r="337" spans="1:1" ht="21" x14ac:dyDescent="0.35">
      <c r="A337" s="57" t="str">
        <f>IF(NOT(ISBLANK(Meldungen!B264)),Meldungen!B264&amp;";"&amp;Meldungen!C264&amp;";"&amp;Meldungen!D264&amp;";"&amp;TEXT(Meldungen!E264,"JJJJ-MM-TT")&amp;";;"&amp;'allg. Daten'!C$6&amp;";"&amp;IF(Meldungen!G264="ja",1,0)&amp;";100;"&amp;Meldungen!H264&amp;";400;"&amp;Meldungen!I264&amp;";800;"&amp;Meldungen!J264&amp;";50OF;"&amp;Meldungen!K264&amp;";WW;"&amp;Meldungen!L264&amp;";IUFS;"&amp;Meldungen!O264&amp;";WEIT;"&amp;Meldungen!P264&amp;";COAS;"&amp;Meldungen!Q264&amp;";SLOW;"&amp;Meldungen!S264&amp;";4X100;"&amp;IF(Meldungen!M264="","",Meldungen!M264&amp;";"&amp;Meldungen!N264),"")</f>
        <v/>
      </c>
    </row>
    <row r="338" spans="1:1" ht="21" x14ac:dyDescent="0.35">
      <c r="A338" s="57" t="str">
        <f>IF(NOT(ISBLANK(Meldungen!B265)),Meldungen!B265&amp;";"&amp;Meldungen!C265&amp;";"&amp;Meldungen!D265&amp;";"&amp;TEXT(Meldungen!E265,"JJJJ-MM-TT")&amp;";;"&amp;'allg. Daten'!C$6&amp;";"&amp;IF(Meldungen!G265="ja",1,0)&amp;";100;"&amp;Meldungen!H265&amp;";400;"&amp;Meldungen!I265&amp;";800;"&amp;Meldungen!J265&amp;";50OF;"&amp;Meldungen!K265&amp;";WW;"&amp;Meldungen!L265&amp;";IUFS;"&amp;Meldungen!O265&amp;";WEIT;"&amp;Meldungen!P265&amp;";COAS;"&amp;Meldungen!Q265&amp;";SLOW;"&amp;Meldungen!S265&amp;";4X100;"&amp;IF(Meldungen!M265="","",Meldungen!M265&amp;";"&amp;Meldungen!N265),"")</f>
        <v/>
      </c>
    </row>
    <row r="339" spans="1:1" ht="21" x14ac:dyDescent="0.35">
      <c r="A339" s="57" t="str">
        <f>IF(NOT(ISBLANK(Meldungen!B266)),Meldungen!B266&amp;";"&amp;Meldungen!C266&amp;";"&amp;Meldungen!D266&amp;";"&amp;TEXT(Meldungen!E266,"JJJJ-MM-TT")&amp;";;"&amp;'allg. Daten'!C$6&amp;";"&amp;IF(Meldungen!G266="ja",1,0)&amp;";100;"&amp;Meldungen!H266&amp;";400;"&amp;Meldungen!I266&amp;";800;"&amp;Meldungen!J266&amp;";50OF;"&amp;Meldungen!K266&amp;";WW;"&amp;Meldungen!L266&amp;";IUFS;"&amp;Meldungen!O266&amp;";WEIT;"&amp;Meldungen!P266&amp;";COAS;"&amp;Meldungen!Q266&amp;";SLOW;"&amp;Meldungen!S266&amp;";4X100;"&amp;IF(Meldungen!M266="","",Meldungen!M266&amp;";"&amp;Meldungen!N266),"")</f>
        <v/>
      </c>
    </row>
    <row r="340" spans="1:1" ht="21" x14ac:dyDescent="0.35">
      <c r="A340" s="57" t="str">
        <f>IF(NOT(ISBLANK(Meldungen!B267)),Meldungen!B267&amp;";"&amp;Meldungen!C267&amp;";"&amp;Meldungen!D267&amp;";"&amp;TEXT(Meldungen!E267,"JJJJ-MM-TT")&amp;";;"&amp;'allg. Daten'!C$6&amp;";"&amp;IF(Meldungen!G267="ja",1,0)&amp;";100;"&amp;Meldungen!H267&amp;";400;"&amp;Meldungen!I267&amp;";800;"&amp;Meldungen!J267&amp;";50OF;"&amp;Meldungen!K267&amp;";WW;"&amp;Meldungen!L267&amp;";IUFS;"&amp;Meldungen!O267&amp;";WEIT;"&amp;Meldungen!P267&amp;";COAS;"&amp;Meldungen!Q267&amp;";SLOW;"&amp;Meldungen!S267&amp;";4X100;"&amp;IF(Meldungen!M267="","",Meldungen!M267&amp;";"&amp;Meldungen!N267),"")</f>
        <v/>
      </c>
    </row>
    <row r="341" spans="1:1" ht="21" x14ac:dyDescent="0.35">
      <c r="A341" s="57" t="str">
        <f>IF(NOT(ISBLANK(Meldungen!B268)),Meldungen!B268&amp;";"&amp;Meldungen!C268&amp;";"&amp;Meldungen!D268&amp;";"&amp;TEXT(Meldungen!E268,"JJJJ-MM-TT")&amp;";;"&amp;'allg. Daten'!C$6&amp;";"&amp;IF(Meldungen!G268="ja",1,0)&amp;";100;"&amp;Meldungen!H268&amp;";400;"&amp;Meldungen!I268&amp;";800;"&amp;Meldungen!J268&amp;";50OF;"&amp;Meldungen!K268&amp;";WW;"&amp;Meldungen!L268&amp;";IUFS;"&amp;Meldungen!O268&amp;";WEIT;"&amp;Meldungen!P268&amp;";COAS;"&amp;Meldungen!Q268&amp;";SLOW;"&amp;Meldungen!S268&amp;";4X100;"&amp;IF(Meldungen!M268="","",Meldungen!M268&amp;";"&amp;Meldungen!N268),"")</f>
        <v/>
      </c>
    </row>
    <row r="342" spans="1:1" ht="21" x14ac:dyDescent="0.35">
      <c r="A342" s="57" t="str">
        <f>IF(NOT(ISBLANK(Meldungen!B269)),Meldungen!B269&amp;";"&amp;Meldungen!C269&amp;";"&amp;Meldungen!D269&amp;";"&amp;TEXT(Meldungen!E269,"JJJJ-MM-TT")&amp;";;"&amp;'allg. Daten'!C$6&amp;";"&amp;IF(Meldungen!G269="ja",1,0)&amp;";100;"&amp;Meldungen!H269&amp;";400;"&amp;Meldungen!I269&amp;";800;"&amp;Meldungen!J269&amp;";50OF;"&amp;Meldungen!K269&amp;";WW;"&amp;Meldungen!L269&amp;";IUFS;"&amp;Meldungen!O269&amp;";WEIT;"&amp;Meldungen!P269&amp;";COAS;"&amp;Meldungen!Q269&amp;";SLOW;"&amp;Meldungen!S269&amp;";4X100;"&amp;IF(Meldungen!M269="","",Meldungen!M269&amp;";"&amp;Meldungen!N269),"")</f>
        <v/>
      </c>
    </row>
    <row r="343" spans="1:1" ht="21" x14ac:dyDescent="0.35">
      <c r="A343" s="57" t="str">
        <f>IF(NOT(ISBLANK(Meldungen!B270)),Meldungen!B270&amp;";"&amp;Meldungen!C270&amp;";"&amp;Meldungen!D270&amp;";"&amp;TEXT(Meldungen!E270,"JJJJ-MM-TT")&amp;";;"&amp;'allg. Daten'!C$6&amp;";"&amp;IF(Meldungen!G270="ja",1,0)&amp;";100;"&amp;Meldungen!H270&amp;";400;"&amp;Meldungen!I270&amp;";800;"&amp;Meldungen!J270&amp;";50OF;"&amp;Meldungen!K270&amp;";WW;"&amp;Meldungen!L270&amp;";IUFS;"&amp;Meldungen!O270&amp;";WEIT;"&amp;Meldungen!P270&amp;";COAS;"&amp;Meldungen!Q270&amp;";SLOW;"&amp;Meldungen!S270&amp;";4X100;"&amp;IF(Meldungen!M270="","",Meldungen!M270&amp;";"&amp;Meldungen!N270),"")</f>
        <v/>
      </c>
    </row>
    <row r="344" spans="1:1" ht="21" x14ac:dyDescent="0.35">
      <c r="A344" s="57" t="str">
        <f>IF(NOT(ISBLANK(Meldungen!B271)),Meldungen!B271&amp;";"&amp;Meldungen!C271&amp;";"&amp;Meldungen!D271&amp;";"&amp;TEXT(Meldungen!E271,"JJJJ-MM-TT")&amp;";;"&amp;'allg. Daten'!C$6&amp;";"&amp;IF(Meldungen!G271="ja",1,0)&amp;";100;"&amp;Meldungen!H271&amp;";400;"&amp;Meldungen!I271&amp;";800;"&amp;Meldungen!J271&amp;";50OF;"&amp;Meldungen!K271&amp;";WW;"&amp;Meldungen!L271&amp;";IUFS;"&amp;Meldungen!O271&amp;";WEIT;"&amp;Meldungen!P271&amp;";COAS;"&amp;Meldungen!Q271&amp;";SLOW;"&amp;Meldungen!S271&amp;";4X100;"&amp;IF(Meldungen!M271="","",Meldungen!M271&amp;";"&amp;Meldungen!N271),"")</f>
        <v/>
      </c>
    </row>
    <row r="345" spans="1:1" ht="21" x14ac:dyDescent="0.35">
      <c r="A345" s="57" t="str">
        <f>IF(NOT(ISBLANK(Meldungen!B272)),Meldungen!B272&amp;";"&amp;Meldungen!C272&amp;";"&amp;Meldungen!D272&amp;";"&amp;TEXT(Meldungen!E272,"JJJJ-MM-TT")&amp;";;"&amp;'allg. Daten'!C$6&amp;";"&amp;IF(Meldungen!G272="ja",1,0)&amp;";100;"&amp;Meldungen!H272&amp;";400;"&amp;Meldungen!I272&amp;";800;"&amp;Meldungen!J272&amp;";50OF;"&amp;Meldungen!K272&amp;";WW;"&amp;Meldungen!L272&amp;";IUFS;"&amp;Meldungen!O272&amp;";WEIT;"&amp;Meldungen!P272&amp;";COAS;"&amp;Meldungen!Q272&amp;";SLOW;"&amp;Meldungen!S272&amp;";4X100;"&amp;IF(Meldungen!M272="","",Meldungen!M272&amp;";"&amp;Meldungen!N272),"")</f>
        <v/>
      </c>
    </row>
    <row r="346" spans="1:1" ht="21" x14ac:dyDescent="0.35">
      <c r="A346" s="57" t="str">
        <f>IF(NOT(ISBLANK(Meldungen!B273)),Meldungen!B273&amp;";"&amp;Meldungen!C273&amp;";"&amp;Meldungen!D273&amp;";"&amp;TEXT(Meldungen!E273,"JJJJ-MM-TT")&amp;";;"&amp;'allg. Daten'!C$6&amp;";"&amp;IF(Meldungen!G273="ja",1,0)&amp;";100;"&amp;Meldungen!H273&amp;";400;"&amp;Meldungen!I273&amp;";800;"&amp;Meldungen!J273&amp;";50OF;"&amp;Meldungen!K273&amp;";WW;"&amp;Meldungen!L273&amp;";IUFS;"&amp;Meldungen!O273&amp;";WEIT;"&amp;Meldungen!P273&amp;";COAS;"&amp;Meldungen!Q273&amp;";SLOW;"&amp;Meldungen!S273&amp;";4X100;"&amp;IF(Meldungen!M273="","",Meldungen!M273&amp;";"&amp;Meldungen!N273),"")</f>
        <v/>
      </c>
    </row>
    <row r="347" spans="1:1" ht="21" x14ac:dyDescent="0.35">
      <c r="A347" s="57" t="str">
        <f>IF(NOT(ISBLANK(Meldungen!B274)),Meldungen!B274&amp;";"&amp;Meldungen!C274&amp;";"&amp;Meldungen!D274&amp;";"&amp;TEXT(Meldungen!E274,"JJJJ-MM-TT")&amp;";;"&amp;'allg. Daten'!C$6&amp;";"&amp;IF(Meldungen!G274="ja",1,0)&amp;";100;"&amp;Meldungen!H274&amp;";400;"&amp;Meldungen!I274&amp;";800;"&amp;Meldungen!J274&amp;";50OF;"&amp;Meldungen!K274&amp;";WW;"&amp;Meldungen!L274&amp;";IUFS;"&amp;Meldungen!O274&amp;";WEIT;"&amp;Meldungen!P274&amp;";COAS;"&amp;Meldungen!Q274&amp;";SLOW;"&amp;Meldungen!S274&amp;";4X100;"&amp;IF(Meldungen!M274="","",Meldungen!M274&amp;";"&amp;Meldungen!N274),"")</f>
        <v/>
      </c>
    </row>
    <row r="348" spans="1:1" ht="21" x14ac:dyDescent="0.35">
      <c r="A348" s="57" t="str">
        <f>IF(NOT(ISBLANK(Meldungen!B275)),Meldungen!B275&amp;";"&amp;Meldungen!C275&amp;";"&amp;Meldungen!D275&amp;";"&amp;TEXT(Meldungen!E275,"JJJJ-MM-TT")&amp;";;"&amp;'allg. Daten'!C$6&amp;";"&amp;IF(Meldungen!G275="ja",1,0)&amp;";100;"&amp;Meldungen!H275&amp;";400;"&amp;Meldungen!I275&amp;";800;"&amp;Meldungen!J275&amp;";50OF;"&amp;Meldungen!K275&amp;";WW;"&amp;Meldungen!L275&amp;";IUFS;"&amp;Meldungen!O275&amp;";WEIT;"&amp;Meldungen!P275&amp;";COAS;"&amp;Meldungen!Q275&amp;";SLOW;"&amp;Meldungen!S275&amp;";4X100;"&amp;IF(Meldungen!M275="","",Meldungen!M275&amp;";"&amp;Meldungen!N275),"")</f>
        <v/>
      </c>
    </row>
  </sheetData>
  <sheetProtection algorithmName="SHA-512" hashValue="YVUrEPCBpWXyIV3N6AqGz0saVMwKWdu+CjLJ2tmjKpRSx5JazMI3uh/WLEgAOQkq9uDLDqqb1tq02D8GTvmHdg==" saltValue="IMc91ibFlAHAwHv67FIYRg==" spinCount="100000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allg. Daten</vt:lpstr>
      <vt:lpstr>Meldungen</vt:lpstr>
      <vt:lpstr>Zusammenfassung</vt:lpstr>
      <vt:lpstr>INTERN</vt:lpstr>
      <vt:lpstr>Zusammenfassung!Druckbereich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Kohn</dc:creator>
  <cp:lastModifiedBy>Franz Kohn</cp:lastModifiedBy>
  <cp:lastPrinted>2024-06-09T16:25:10Z</cp:lastPrinted>
  <dcterms:created xsi:type="dcterms:W3CDTF">2024-02-04T16:03:55Z</dcterms:created>
  <dcterms:modified xsi:type="dcterms:W3CDTF">2024-06-10T18:30:49Z</dcterms:modified>
</cp:coreProperties>
</file>